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<sst xmlns="http://schemas.openxmlformats.org/spreadsheetml/2006/main" uniqueCount="229">
  <si>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新東陽-大園廠-2024-05各廠區蒸汽碳排量用量(月報)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</si>
  <si>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</si>
  <si>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</si>
  <si>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</si>
  <si>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</si>
  <si>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</si>
  <si>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</si>
  <si>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</si>
  <si>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</si>
  <si>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</si>
  <si>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</si>
  <si>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</si>
  <si>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</si>
  <si>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</si>
  <si>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</si>
  <si>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</si>
  <si>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</si>
  <si>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</si>
  <si>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</si>
  <si>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</si>
  <si>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</si>
  <si>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</si>
  <si>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</si>
  <si>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</si>
  <si>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</si>
  <si>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</si>
  <si>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</si>
  <si>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</si>
  <si>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</si>
  <si>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</si>
  <si>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</si>
  <si>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</si>
  <si>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</si>
  <si>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</si>
  <si>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</si>
  <si>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</si>
  <si>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</si>
  <si>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</si>
  <si>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蒸氣總管線</t>
  </si>
  <si>
    <t>2023-05</t>
  </si>
  <si>
    <t>排碳量</t>
  </si>
  <si>
    <t>2024-05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</si>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</sst>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 t="s">
        <v>1</v>
      </c>
      <c r="T1" s="138" t="s">
        <v>0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40" t="s">
        <v>38</v>
      </c>
      <c r="B3" s="131" t="s">
        <v>39</v>
      </c>
      <c r="C3" s="133" t="s">
        <v>40</v>
      </c>
      <c r="D3" s="5">
        <v>32.464</v>
      </c>
      <c r="E3" s="5">
        <v>79.365999999998</v>
      </c>
      <c r="F3" s="5">
        <v>80.352000000003</v>
      </c>
      <c r="G3" s="5">
        <v>61.489999999998</v>
      </c>
      <c r="H3" s="5">
        <v>67.096000000001</v>
      </c>
      <c r="I3" s="5">
        <v>37.428</v>
      </c>
      <c r="J3" s="5">
        <v>22.058000000001</v>
      </c>
      <c r="K3" s="5">
        <v>55.451999999997</v>
      </c>
      <c r="L3" s="5">
        <v>93.952000000001</v>
      </c>
      <c r="M3" s="5">
        <v>80.022000000001</v>
      </c>
      <c r="N3" s="5">
        <v>66.881999999998</v>
      </c>
      <c r="O3" s="5">
        <v>62.568000000003</v>
      </c>
      <c r="P3" s="5">
        <v>37.295999999998</v>
      </c>
      <c r="Q3" s="5">
        <v>22.137999999999</v>
      </c>
      <c r="R3" s="5">
        <v>50.536</v>
      </c>
      <c r="S3" s="5">
        <v>74.664000000001</v>
      </c>
      <c r="T3" s="5">
        <v>72.851999999999</v>
      </c>
      <c r="U3" s="5">
        <v>74.780000000002</v>
      </c>
      <c r="V3" s="5">
        <v>67.579999999998</v>
      </c>
      <c r="W3" s="5">
        <v>35.234</v>
      </c>
      <c r="X3" s="5">
        <v>21.962</v>
      </c>
      <c r="Y3" s="5">
        <v>44.423999999999</v>
      </c>
      <c r="Z3" s="5">
        <v>76.292000000001</v>
      </c>
      <c r="AA3" s="5">
        <v>79</v>
      </c>
      <c r="AB3" s="5">
        <v>67.768</v>
      </c>
      <c r="AC3" s="5">
        <v>54.792000000001</v>
      </c>
      <c r="AD3" s="5">
        <v>32.223999999998</v>
      </c>
      <c r="AE3" s="5">
        <v>20.02</v>
      </c>
      <c r="AF3" s="5">
        <v>48.531999999999</v>
      </c>
      <c r="AG3" s="5">
        <v>86.584000000003</v>
      </c>
      <c r="AH3" s="5">
        <v>69.252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40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40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40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40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40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40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40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40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40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40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40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40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40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40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40" t="s">
        <v>47</v>
      </c>
      <c r="B18" s="131" t="s">
        <v>39</v>
      </c>
      <c r="C18" s="133" t="s">
        <v>40</v>
      </c>
      <c r="D18" s="5">
        <v>98</v>
      </c>
      <c r="E18" s="5">
        <v>19924</v>
      </c>
      <c r="F18" s="5">
        <v>4718</v>
      </c>
      <c r="G18" s="5">
        <v>88</v>
      </c>
      <c r="H18" s="5">
        <v>90</v>
      </c>
      <c r="I18" s="5">
        <v>84</v>
      </c>
      <c r="J18" s="5">
        <v>2</v>
      </c>
      <c r="K18" s="5">
        <v>11404</v>
      </c>
      <c r="L18" s="5">
        <v>19800</v>
      </c>
      <c r="M18" s="5">
        <v>82</v>
      </c>
      <c r="N18" s="5">
        <v>74</v>
      </c>
      <c r="O18" s="5">
        <v>88</v>
      </c>
      <c r="P18" s="5">
        <v>86</v>
      </c>
      <c r="Q18" s="5">
        <v>24</v>
      </c>
      <c r="R18" s="5">
        <v>94</v>
      </c>
      <c r="S18" s="5">
        <v>13282</v>
      </c>
      <c r="T18" s="5">
        <v>76</v>
      </c>
      <c r="U18" s="5">
        <v>80</v>
      </c>
      <c r="V18" s="5">
        <v>98</v>
      </c>
      <c r="W18" s="5">
        <v>124</v>
      </c>
      <c r="X18" s="5">
        <v>98</v>
      </c>
      <c r="Y18" s="5">
        <v>108</v>
      </c>
      <c r="Z18" s="5">
        <v>18402</v>
      </c>
      <c r="AA18" s="5">
        <v>10432</v>
      </c>
      <c r="AB18" s="5">
        <v>46</v>
      </c>
      <c r="AC18" s="5">
        <v>0</v>
      </c>
      <c r="AD18" s="5">
        <v>246</v>
      </c>
      <c r="AE18" s="5">
        <v>50</v>
      </c>
      <c r="AF18" s="5">
        <v>66</v>
      </c>
      <c r="AG18" s="5">
        <v>18130</v>
      </c>
      <c r="AH18" s="5">
        <v>11938</v>
      </c>
      <c r="AI18" s="128" t="str">
        <f>SUM(D18:AH18)</f>
        <v>0</v>
      </c>
      <c r="AJ18" s="5" t="str">
        <f>AI18/DAY(EOMONTH(B18,0))</f>
        <v>0</v>
      </c>
    </row>
    <row r="19" spans="1:46">
      <c r="A19" s="140"/>
      <c r="B19" s="132" t="s">
        <v>41</v>
      </c>
      <c r="C19" s="134" t="s">
        <v>40</v>
      </c>
      <c r="D19" s="9">
        <v>102</v>
      </c>
      <c r="E19" s="9">
        <v>122</v>
      </c>
      <c r="F19" s="9">
        <v>140</v>
      </c>
      <c r="G19" s="9">
        <v>126</v>
      </c>
      <c r="H19" s="9">
        <v>28</v>
      </c>
      <c r="I19" s="9">
        <v>104</v>
      </c>
      <c r="J19" s="9">
        <v>10248</v>
      </c>
      <c r="K19" s="9">
        <v>82</v>
      </c>
      <c r="L19" s="9">
        <v>78</v>
      </c>
      <c r="M19" s="9">
        <v>78</v>
      </c>
      <c r="N19" s="9">
        <v>60</v>
      </c>
      <c r="O19" s="9">
        <v>0</v>
      </c>
      <c r="P19" s="9">
        <v>516</v>
      </c>
      <c r="Q19" s="9">
        <v>13386</v>
      </c>
      <c r="R19" s="9">
        <v>72</v>
      </c>
      <c r="S19" s="9">
        <v>7968</v>
      </c>
      <c r="T19" s="9">
        <v>92</v>
      </c>
      <c r="U19" s="9">
        <v>64</v>
      </c>
      <c r="V19" s="9">
        <v>8</v>
      </c>
      <c r="W19" s="9">
        <v>64</v>
      </c>
      <c r="X19" s="9">
        <v>9976</v>
      </c>
      <c r="Y19" s="9">
        <v>96</v>
      </c>
      <c r="Z19" s="9">
        <v>106</v>
      </c>
      <c r="AA19" s="9">
        <v>112</v>
      </c>
      <c r="AB19" s="9">
        <v>88</v>
      </c>
      <c r="AC19" s="9">
        <v>4</v>
      </c>
      <c r="AD19" s="9">
        <v>64</v>
      </c>
      <c r="AE19" s="9">
        <v>18636</v>
      </c>
      <c r="AF19" s="9">
        <v>10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40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40" t="s">
        <v>48</v>
      </c>
      <c r="B21" s="131" t="s">
        <v>39</v>
      </c>
      <c r="C21" s="133" t="s">
        <v>40</v>
      </c>
      <c r="D21" s="5">
        <v>0</v>
      </c>
      <c r="E21" s="5">
        <v>2</v>
      </c>
      <c r="F21" s="5">
        <v>980</v>
      </c>
      <c r="G21" s="5">
        <v>1332</v>
      </c>
      <c r="H21" s="5">
        <v>1102</v>
      </c>
      <c r="I21" s="5">
        <v>0</v>
      </c>
      <c r="J21" s="5">
        <v>0</v>
      </c>
      <c r="K21" s="5">
        <v>0</v>
      </c>
      <c r="L21" s="5">
        <v>1002</v>
      </c>
      <c r="M21" s="5">
        <v>998</v>
      </c>
      <c r="N21" s="5">
        <v>656</v>
      </c>
      <c r="O21" s="5">
        <v>0</v>
      </c>
      <c r="P21" s="5">
        <v>0</v>
      </c>
      <c r="Q21" s="5">
        <v>0</v>
      </c>
      <c r="R21" s="5">
        <v>764</v>
      </c>
      <c r="S21" s="5">
        <v>0</v>
      </c>
      <c r="T21" s="5">
        <v>764</v>
      </c>
      <c r="U21" s="5">
        <v>822</v>
      </c>
      <c r="V21" s="5">
        <v>646</v>
      </c>
      <c r="W21" s="5">
        <v>0</v>
      </c>
      <c r="X21" s="5">
        <v>0</v>
      </c>
      <c r="Y21" s="5">
        <v>550</v>
      </c>
      <c r="Z21" s="5">
        <v>866</v>
      </c>
      <c r="AA21" s="5">
        <v>948</v>
      </c>
      <c r="AB21" s="5">
        <v>254</v>
      </c>
      <c r="AC21" s="5">
        <v>0</v>
      </c>
      <c r="AD21" s="5">
        <v>558</v>
      </c>
      <c r="AE21" s="5">
        <v>0</v>
      </c>
      <c r="AF21" s="5">
        <v>852</v>
      </c>
      <c r="AG21" s="5">
        <v>1016</v>
      </c>
      <c r="AH21" s="5">
        <v>934</v>
      </c>
      <c r="AI21" s="128" t="str">
        <f>SUM(D21:AH21)</f>
        <v>0</v>
      </c>
      <c r="AJ21" s="5" t="str">
        <f>AI21/DAY(EOMONTH(B21,0))</f>
        <v>0</v>
      </c>
    </row>
    <row r="22" spans="1:46">
      <c r="A22" s="140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40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40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2498</v>
      </c>
      <c r="G24" s="5">
        <v>3064</v>
      </c>
      <c r="H24" s="5">
        <v>2686</v>
      </c>
      <c r="I24" s="5">
        <v>0</v>
      </c>
      <c r="J24" s="5">
        <v>0</v>
      </c>
      <c r="K24" s="5">
        <v>2300</v>
      </c>
      <c r="L24" s="5">
        <v>3144</v>
      </c>
      <c r="M24" s="5">
        <v>2848</v>
      </c>
      <c r="N24" s="5">
        <v>2042</v>
      </c>
      <c r="O24" s="5">
        <v>0</v>
      </c>
      <c r="P24" s="5">
        <v>0</v>
      </c>
      <c r="Q24" s="5">
        <v>0</v>
      </c>
      <c r="R24" s="5">
        <v>2890</v>
      </c>
      <c r="S24" s="5">
        <v>0</v>
      </c>
      <c r="T24" s="5">
        <v>2906</v>
      </c>
      <c r="U24" s="5">
        <v>2488</v>
      </c>
      <c r="V24" s="5">
        <v>1688</v>
      </c>
      <c r="W24" s="5">
        <v>0</v>
      </c>
      <c r="X24" s="5">
        <v>0</v>
      </c>
      <c r="Y24" s="5">
        <v>3114</v>
      </c>
      <c r="Z24" s="5">
        <v>2948</v>
      </c>
      <c r="AA24" s="5">
        <v>2570</v>
      </c>
      <c r="AB24" s="5">
        <v>1050</v>
      </c>
      <c r="AC24" s="5">
        <v>0</v>
      </c>
      <c r="AD24" s="5">
        <v>1624</v>
      </c>
      <c r="AE24" s="5">
        <v>0</v>
      </c>
      <c r="AF24" s="5">
        <v>2760</v>
      </c>
      <c r="AG24" s="5">
        <v>3270</v>
      </c>
      <c r="AH24" s="5">
        <v>2746</v>
      </c>
      <c r="AI24" s="128" t="str">
        <f>SUM(D24:AH24)</f>
        <v>0</v>
      </c>
      <c r="AJ24" s="5" t="str">
        <f>AI24/DAY(EOMONTH(B24,0))</f>
        <v>0</v>
      </c>
    </row>
    <row r="25" spans="1:46">
      <c r="A25" s="140"/>
      <c r="B25" s="132" t="s">
        <v>41</v>
      </c>
      <c r="C25" s="134" t="s">
        <v>40</v>
      </c>
      <c r="D25" s="9">
        <v>0</v>
      </c>
      <c r="E25" s="9">
        <v>3326</v>
      </c>
      <c r="F25" s="9">
        <v>2246</v>
      </c>
      <c r="G25" s="9">
        <v>0</v>
      </c>
      <c r="H25" s="9">
        <v>0</v>
      </c>
      <c r="I25" s="9">
        <v>0</v>
      </c>
      <c r="J25" s="9">
        <v>3142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3376</v>
      </c>
      <c r="Q25" s="9">
        <v>2754</v>
      </c>
      <c r="R25" s="9">
        <v>2634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2822</v>
      </c>
      <c r="Y25" s="9">
        <v>0</v>
      </c>
      <c r="Z25" s="9">
        <v>0</v>
      </c>
      <c r="AA25" s="9">
        <v>3102</v>
      </c>
      <c r="AB25" s="9">
        <v>0</v>
      </c>
      <c r="AC25" s="9">
        <v>0</v>
      </c>
      <c r="AD25" s="9">
        <v>0</v>
      </c>
      <c r="AE25" s="9">
        <v>3934</v>
      </c>
      <c r="AF25" s="9">
        <v>798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40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40" t="s">
        <v>50</v>
      </c>
      <c r="B27" s="131" t="s">
        <v>39</v>
      </c>
      <c r="C27" s="133" t="s">
        <v>40</v>
      </c>
      <c r="D27" s="5">
        <v>2</v>
      </c>
      <c r="E27" s="5">
        <v>26</v>
      </c>
      <c r="F27" s="5">
        <v>722</v>
      </c>
      <c r="G27" s="5">
        <v>630</v>
      </c>
      <c r="H27" s="5">
        <v>1316</v>
      </c>
      <c r="I27" s="5">
        <v>0</v>
      </c>
      <c r="J27" s="5">
        <v>6</v>
      </c>
      <c r="K27" s="5">
        <v>124</v>
      </c>
      <c r="L27" s="5">
        <v>180</v>
      </c>
      <c r="M27" s="5">
        <v>396</v>
      </c>
      <c r="N27" s="5">
        <v>284</v>
      </c>
      <c r="O27" s="5">
        <v>0</v>
      </c>
      <c r="P27" s="5">
        <v>0</v>
      </c>
      <c r="Q27" s="5">
        <v>6</v>
      </c>
      <c r="R27" s="5">
        <v>414</v>
      </c>
      <c r="S27" s="5">
        <v>50</v>
      </c>
      <c r="T27" s="5">
        <v>302</v>
      </c>
      <c r="U27" s="5">
        <v>582</v>
      </c>
      <c r="V27" s="5">
        <v>212</v>
      </c>
      <c r="W27" s="5">
        <v>0</v>
      </c>
      <c r="X27" s="5">
        <v>4</v>
      </c>
      <c r="Y27" s="5">
        <v>172</v>
      </c>
      <c r="Z27" s="5">
        <v>492</v>
      </c>
      <c r="AA27" s="5">
        <v>572</v>
      </c>
      <c r="AB27" s="5">
        <v>36</v>
      </c>
      <c r="AC27" s="5">
        <v>0</v>
      </c>
      <c r="AD27" s="5">
        <v>474</v>
      </c>
      <c r="AE27" s="5">
        <v>2</v>
      </c>
      <c r="AF27" s="5">
        <v>502</v>
      </c>
      <c r="AG27" s="5">
        <v>212</v>
      </c>
      <c r="AH27" s="5">
        <v>194</v>
      </c>
      <c r="AI27" s="128" t="str">
        <f>SUM(D27:AH27)</f>
        <v>0</v>
      </c>
      <c r="AJ27" s="5" t="str">
        <f>AI27/DAY(EOMONTH(B27,0))</f>
        <v>0</v>
      </c>
    </row>
    <row r="28" spans="1:46">
      <c r="A28" s="140"/>
      <c r="B28" s="132" t="s">
        <v>41</v>
      </c>
      <c r="C28" s="134" t="s">
        <v>40</v>
      </c>
      <c r="D28" s="9">
        <v>0</v>
      </c>
      <c r="E28" s="9">
        <v>818</v>
      </c>
      <c r="F28" s="9">
        <v>70</v>
      </c>
      <c r="G28" s="9">
        <v>4</v>
      </c>
      <c r="H28" s="9">
        <v>0</v>
      </c>
      <c r="I28" s="9">
        <v>0</v>
      </c>
      <c r="J28" s="9">
        <v>590</v>
      </c>
      <c r="K28" s="9">
        <v>436</v>
      </c>
      <c r="L28" s="9">
        <v>0</v>
      </c>
      <c r="M28" s="9">
        <v>330</v>
      </c>
      <c r="N28" s="9">
        <v>0</v>
      </c>
      <c r="O28" s="9">
        <v>0</v>
      </c>
      <c r="P28" s="9">
        <v>1794</v>
      </c>
      <c r="Q28" s="9">
        <v>550</v>
      </c>
      <c r="R28" s="9">
        <v>350</v>
      </c>
      <c r="S28" s="9">
        <v>732</v>
      </c>
      <c r="T28" s="9">
        <v>468</v>
      </c>
      <c r="U28" s="9">
        <v>6</v>
      </c>
      <c r="V28" s="9">
        <v>2</v>
      </c>
      <c r="W28" s="9">
        <v>20</v>
      </c>
      <c r="X28" s="9">
        <v>794</v>
      </c>
      <c r="Y28" s="9">
        <v>1852</v>
      </c>
      <c r="Z28" s="9">
        <v>0</v>
      </c>
      <c r="AA28" s="9">
        <v>798</v>
      </c>
      <c r="AB28" s="9">
        <v>0</v>
      </c>
      <c r="AC28" s="9">
        <v>0</v>
      </c>
      <c r="AD28" s="9">
        <v>574</v>
      </c>
      <c r="AE28" s="9">
        <v>670</v>
      </c>
      <c r="AF28" s="9">
        <v>64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40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40" t="s">
        <v>51</v>
      </c>
      <c r="B30" s="131" t="s">
        <v>39</v>
      </c>
      <c r="C30" s="133" t="s">
        <v>40</v>
      </c>
      <c r="D30" s="5">
        <v>0</v>
      </c>
      <c r="E30" s="5">
        <v>4</v>
      </c>
      <c r="F30" s="5">
        <v>8</v>
      </c>
      <c r="G30" s="5">
        <v>6</v>
      </c>
      <c r="H30" s="5">
        <v>0</v>
      </c>
      <c r="I30" s="5">
        <v>2</v>
      </c>
      <c r="J30" s="5">
        <v>14</v>
      </c>
      <c r="K30" s="5">
        <v>136</v>
      </c>
      <c r="L30" s="5">
        <v>4</v>
      </c>
      <c r="M30" s="5">
        <v>2</v>
      </c>
      <c r="N30" s="5">
        <v>2</v>
      </c>
      <c r="O30" s="5">
        <v>86</v>
      </c>
      <c r="P30" s="5">
        <v>76</v>
      </c>
      <c r="Q30" s="5">
        <v>0</v>
      </c>
      <c r="R30" s="5">
        <v>38</v>
      </c>
      <c r="S30" s="5">
        <v>112</v>
      </c>
      <c r="T30" s="5">
        <v>0</v>
      </c>
      <c r="U30" s="5">
        <v>2</v>
      </c>
      <c r="V30" s="5">
        <v>144</v>
      </c>
      <c r="W30" s="5">
        <v>96</v>
      </c>
      <c r="X30" s="5">
        <v>100</v>
      </c>
      <c r="Y30" s="5">
        <v>104</v>
      </c>
      <c r="Z30" s="5">
        <v>66</v>
      </c>
      <c r="AA30" s="5">
        <v>6</v>
      </c>
      <c r="AB30" s="5">
        <v>4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40"/>
      <c r="B31" s="132" t="s">
        <v>41</v>
      </c>
      <c r="C31" s="134" t="s">
        <v>40</v>
      </c>
      <c r="D31" s="9">
        <v>0</v>
      </c>
      <c r="E31" s="9">
        <v>2</v>
      </c>
      <c r="F31" s="9">
        <v>0</v>
      </c>
      <c r="G31" s="9">
        <v>130</v>
      </c>
      <c r="H31" s="9">
        <v>0</v>
      </c>
      <c r="I31" s="9">
        <v>4</v>
      </c>
      <c r="J31" s="9">
        <v>8</v>
      </c>
      <c r="K31" s="9">
        <v>540</v>
      </c>
      <c r="L31" s="9">
        <v>8</v>
      </c>
      <c r="M31" s="9">
        <v>88</v>
      </c>
      <c r="N31" s="9">
        <v>6</v>
      </c>
      <c r="O31" s="9">
        <v>0</v>
      </c>
      <c r="P31" s="9">
        <v>96</v>
      </c>
      <c r="Q31" s="9">
        <v>44</v>
      </c>
      <c r="R31" s="9">
        <v>10</v>
      </c>
      <c r="S31" s="9">
        <v>0</v>
      </c>
      <c r="T31" s="9">
        <v>2</v>
      </c>
      <c r="U31" s="9">
        <v>0</v>
      </c>
      <c r="V31" s="9">
        <v>0</v>
      </c>
      <c r="W31" s="9">
        <v>4</v>
      </c>
      <c r="X31" s="9">
        <v>0</v>
      </c>
      <c r="Y31" s="9">
        <v>6</v>
      </c>
      <c r="Z31" s="9">
        <v>226</v>
      </c>
      <c r="AA31" s="9">
        <v>286</v>
      </c>
      <c r="AB31" s="9">
        <v>16</v>
      </c>
      <c r="AC31" s="9">
        <v>4</v>
      </c>
      <c r="AD31" s="9">
        <v>0</v>
      </c>
      <c r="AE31" s="9">
        <v>4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40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40" t="s">
        <v>52</v>
      </c>
      <c r="B33" s="131" t="s">
        <v>39</v>
      </c>
      <c r="C33" s="133" t="s">
        <v>40</v>
      </c>
      <c r="D33" s="5">
        <v>184</v>
      </c>
      <c r="E33" s="5">
        <v>704</v>
      </c>
      <c r="F33" s="5">
        <v>4198</v>
      </c>
      <c r="G33" s="5">
        <v>1950</v>
      </c>
      <c r="H33" s="5">
        <v>5048</v>
      </c>
      <c r="I33" s="5">
        <v>0</v>
      </c>
      <c r="J33" s="5">
        <v>0</v>
      </c>
      <c r="K33" s="5">
        <v>378</v>
      </c>
      <c r="L33" s="5">
        <v>5070</v>
      </c>
      <c r="M33" s="5">
        <v>6058</v>
      </c>
      <c r="N33" s="5">
        <v>1446</v>
      </c>
      <c r="O33" s="5">
        <v>6792</v>
      </c>
      <c r="P33" s="5">
        <v>302</v>
      </c>
      <c r="Q33" s="5">
        <v>0</v>
      </c>
      <c r="R33" s="5">
        <v>1064</v>
      </c>
      <c r="S33" s="5">
        <v>1890</v>
      </c>
      <c r="T33" s="5">
        <v>1846</v>
      </c>
      <c r="U33" s="5">
        <v>1778</v>
      </c>
      <c r="V33" s="5">
        <v>3762</v>
      </c>
      <c r="W33" s="5">
        <v>156</v>
      </c>
      <c r="X33" s="5">
        <v>0</v>
      </c>
      <c r="Y33" s="5">
        <v>964</v>
      </c>
      <c r="Z33" s="5">
        <v>2466</v>
      </c>
      <c r="AA33" s="5">
        <v>1676</v>
      </c>
      <c r="AB33" s="5">
        <v>2594</v>
      </c>
      <c r="AC33" s="5">
        <v>4742</v>
      </c>
      <c r="AD33" s="5">
        <v>0</v>
      </c>
      <c r="AE33" s="5">
        <v>0</v>
      </c>
      <c r="AF33" s="5">
        <v>160</v>
      </c>
      <c r="AG33" s="5">
        <v>1728</v>
      </c>
      <c r="AH33" s="5">
        <v>2138</v>
      </c>
      <c r="AI33" s="128" t="str">
        <f>SUM(D33:AH33)</f>
        <v>0</v>
      </c>
      <c r="AJ33" s="5" t="str">
        <f>AI33/DAY(EOMONTH(B33,0))</f>
        <v>0</v>
      </c>
    </row>
    <row r="34" spans="1:46">
      <c r="A34" s="140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40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40" t="s">
        <v>53</v>
      </c>
      <c r="B36" s="131" t="s">
        <v>39</v>
      </c>
      <c r="C36" s="133" t="s">
        <v>40</v>
      </c>
      <c r="D36" s="5">
        <v>8</v>
      </c>
      <c r="E36" s="5">
        <v>48</v>
      </c>
      <c r="F36" s="5">
        <v>74</v>
      </c>
      <c r="G36" s="5">
        <v>4</v>
      </c>
      <c r="H36" s="5">
        <v>96</v>
      </c>
      <c r="I36" s="5">
        <v>8</v>
      </c>
      <c r="J36" s="5">
        <v>16</v>
      </c>
      <c r="K36" s="5">
        <v>8</v>
      </c>
      <c r="L36" s="5">
        <v>324</v>
      </c>
      <c r="M36" s="5">
        <v>332</v>
      </c>
      <c r="N36" s="5">
        <v>358</v>
      </c>
      <c r="O36" s="5">
        <v>8</v>
      </c>
      <c r="P36" s="5">
        <v>8</v>
      </c>
      <c r="Q36" s="5">
        <v>14</v>
      </c>
      <c r="R36" s="5">
        <v>314</v>
      </c>
      <c r="S36" s="5">
        <v>510</v>
      </c>
      <c r="T36" s="5">
        <v>502</v>
      </c>
      <c r="U36" s="5">
        <v>494</v>
      </c>
      <c r="V36" s="5">
        <v>122</v>
      </c>
      <c r="W36" s="5">
        <v>8</v>
      </c>
      <c r="X36" s="5">
        <v>14</v>
      </c>
      <c r="Y36" s="5">
        <v>320</v>
      </c>
      <c r="Z36" s="5">
        <v>568</v>
      </c>
      <c r="AA36" s="5">
        <v>558</v>
      </c>
      <c r="AB36" s="5">
        <v>706</v>
      </c>
      <c r="AC36" s="5">
        <v>6</v>
      </c>
      <c r="AD36" s="5">
        <v>4</v>
      </c>
      <c r="AE36" s="5">
        <v>4</v>
      </c>
      <c r="AF36" s="5">
        <v>4</v>
      </c>
      <c r="AG36" s="5">
        <v>210</v>
      </c>
      <c r="AH36" s="5">
        <v>240</v>
      </c>
      <c r="AI36" s="128" t="str">
        <f>SUM(D36:AH36)</f>
        <v>0</v>
      </c>
      <c r="AJ36" s="5" t="str">
        <f>AI36/DAY(EOMONTH(B36,0))</f>
        <v>0</v>
      </c>
    </row>
    <row r="37" spans="1:46">
      <c r="A37" s="140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40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40" t="s">
        <v>53</v>
      </c>
      <c r="B39" s="131" t="s">
        <v>39</v>
      </c>
      <c r="C39" s="133" t="s">
        <v>40</v>
      </c>
      <c r="D39" s="5">
        <v>140</v>
      </c>
      <c r="E39" s="5">
        <v>2212</v>
      </c>
      <c r="F39" s="5">
        <v>1826</v>
      </c>
      <c r="G39" s="5">
        <v>1386</v>
      </c>
      <c r="H39" s="5">
        <v>1944</v>
      </c>
      <c r="I39" s="5">
        <v>698</v>
      </c>
      <c r="J39" s="5">
        <v>4</v>
      </c>
      <c r="K39" s="5">
        <v>612</v>
      </c>
      <c r="L39" s="5">
        <v>1660</v>
      </c>
      <c r="M39" s="5">
        <v>1856</v>
      </c>
      <c r="N39" s="5">
        <v>1508</v>
      </c>
      <c r="O39" s="5">
        <v>1944</v>
      </c>
      <c r="P39" s="5">
        <v>506</v>
      </c>
      <c r="Q39" s="5">
        <v>8</v>
      </c>
      <c r="R39" s="5">
        <v>274</v>
      </c>
      <c r="S39" s="5">
        <v>1900</v>
      </c>
      <c r="T39" s="5">
        <v>1060</v>
      </c>
      <c r="U39" s="5">
        <v>946</v>
      </c>
      <c r="V39" s="5">
        <v>1582</v>
      </c>
      <c r="W39" s="5">
        <v>186</v>
      </c>
      <c r="X39" s="5">
        <v>6</v>
      </c>
      <c r="Y39" s="5">
        <v>658</v>
      </c>
      <c r="Z39" s="5">
        <v>1036</v>
      </c>
      <c r="AA39" s="5">
        <v>996</v>
      </c>
      <c r="AB39" s="5">
        <v>1398</v>
      </c>
      <c r="AC39" s="5">
        <v>1550</v>
      </c>
      <c r="AD39" s="5">
        <v>0</v>
      </c>
      <c r="AE39" s="5">
        <v>0</v>
      </c>
      <c r="AF39" s="5">
        <v>282</v>
      </c>
      <c r="AG39" s="5">
        <v>1180</v>
      </c>
      <c r="AH39" s="5">
        <v>1234</v>
      </c>
      <c r="AI39" s="128" t="str">
        <f>SUM(D39:AH39)</f>
        <v>0</v>
      </c>
      <c r="AJ39" s="5" t="str">
        <f>AI39/DAY(EOMONTH(B39,0))</f>
        <v>0</v>
      </c>
    </row>
    <row r="40" spans="1:46">
      <c r="A40" s="140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40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40" t="s">
        <v>54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40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40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40" t="s">
        <v>55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164</v>
      </c>
      <c r="S45" s="5">
        <v>120</v>
      </c>
      <c r="T45" s="5">
        <v>132</v>
      </c>
      <c r="U45" s="5">
        <v>94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2</v>
      </c>
      <c r="AG45" s="5">
        <v>0</v>
      </c>
      <c r="AH45" s="5">
        <v>0</v>
      </c>
      <c r="AI45" s="128" t="str">
        <f>SUM(D45:AH45)</f>
        <v>0</v>
      </c>
      <c r="AJ45" s="5" t="str">
        <f>AI45/DAY(EOMONTH(B45,0))</f>
        <v>0</v>
      </c>
    </row>
    <row r="46" spans="1:46">
      <c r="A46" s="140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206</v>
      </c>
      <c r="L46" s="9">
        <v>0</v>
      </c>
      <c r="M46" s="9">
        <v>112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206</v>
      </c>
      <c r="T46" s="9">
        <v>162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194</v>
      </c>
      <c r="AE46" s="9">
        <v>0</v>
      </c>
      <c r="AF46" s="9">
        <v>0</v>
      </c>
      <c r="AG46" s="9">
        <v>0</v>
      </c>
      <c r="AH46" s="9">
        <v>0</v>
      </c>
      <c r="AI46" s="129" t="str">
        <f>SUM(D46:AH46)</f>
        <v>0</v>
      </c>
      <c r="AJ46" s="9" t="str">
        <f>AI46/DAY(EOMONTH(B46,0))</f>
        <v>0</v>
      </c>
    </row>
    <row r="47" spans="1:46">
      <c r="A47" s="140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40" t="s">
        <v>56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128" t="str">
        <f>SUM(D48:AH48)</f>
        <v>0</v>
      </c>
      <c r="AJ48" s="5" t="str">
        <f>AI48/DAY(EOMONTH(B48,0))</f>
        <v>0</v>
      </c>
    </row>
    <row r="49" spans="1:46">
      <c r="A49" s="140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129" t="str">
        <f>SUM(D49:AH49)</f>
        <v>0</v>
      </c>
      <c r="AJ49" s="9" t="str">
        <f>AI49/DAY(EOMONTH(B49,0))</f>
        <v>0</v>
      </c>
    </row>
    <row r="50" spans="1:46">
      <c r="A50" s="140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40" t="s">
        <v>57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128" t="str">
        <f>SUM(D51:AH51)</f>
        <v>0</v>
      </c>
      <c r="AJ51" s="5" t="str">
        <f>AI51/DAY(EOMONTH(B51,0))</f>
        <v>0</v>
      </c>
    </row>
    <row r="52" spans="1:46">
      <c r="A52" s="140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129" t="str">
        <f>SUM(D52:AH52)</f>
        <v>0</v>
      </c>
      <c r="AJ52" s="9" t="str">
        <f>AI52/DAY(EOMONTH(B52,0))</f>
        <v>0</v>
      </c>
    </row>
    <row r="53" spans="1:46">
      <c r="A53" s="140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40" t="s">
        <v>58</v>
      </c>
      <c r="B54" s="131" t="s">
        <v>39</v>
      </c>
      <c r="C54" s="133" t="s">
        <v>40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128" t="str">
        <f>SUM(D54:AH54)</f>
        <v>0</v>
      </c>
      <c r="AJ54" s="5" t="str">
        <f>AI54/DAY(EOMONTH(B54,0))</f>
        <v>0</v>
      </c>
    </row>
    <row r="55" spans="1:46">
      <c r="A55" s="140"/>
      <c r="B55" s="132" t="s">
        <v>41</v>
      </c>
      <c r="C55" s="134" t="s">
        <v>40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129" t="str">
        <f>SUM(D55:AH55)</f>
        <v>0</v>
      </c>
      <c r="AJ55" s="9" t="str">
        <f>AI55/DAY(EOMONTH(B55,0))</f>
        <v>0</v>
      </c>
    </row>
    <row r="56" spans="1:46">
      <c r="A56" s="140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40" t="s">
        <v>59</v>
      </c>
      <c r="B57" s="131" t="s">
        <v>39</v>
      </c>
      <c r="C57" s="133" t="s">
        <v>40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128" t="str">
        <f>SUM(D57:AH57)</f>
        <v>0</v>
      </c>
      <c r="AJ57" s="5" t="str">
        <f>AI57/DAY(EOMONTH(B57,0))</f>
        <v>0</v>
      </c>
    </row>
    <row r="58" spans="1:46">
      <c r="A58" s="140"/>
      <c r="B58" s="132" t="s">
        <v>41</v>
      </c>
      <c r="C58" s="134" t="s">
        <v>40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40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40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40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40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40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40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40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40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40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40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40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40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40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40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40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40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40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40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40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40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40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40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40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40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40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40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40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40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40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40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40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40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40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40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40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40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40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40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40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40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40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40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40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40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40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40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40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40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40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40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40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40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40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40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40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40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40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40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40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40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40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40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40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40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40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40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40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40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40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40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40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40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40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40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40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40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40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40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40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40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40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40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40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40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40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40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40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40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40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40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40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40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40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40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40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40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40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40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40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40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40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40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40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40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40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40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40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40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40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40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40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40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40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40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40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40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40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40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40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40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40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40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40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40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40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40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40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40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40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40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40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40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40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40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40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40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40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40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40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40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40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40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40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40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40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40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40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40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40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40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40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40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40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40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40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40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40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40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40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40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40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40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40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40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40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40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40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40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40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5:A227"/>
    <mergeCell ref="A219:A221"/>
    <mergeCell ref="A222:A224"/>
    <mergeCell ref="A204:A206"/>
    <mergeCell ref="A195:A197"/>
    <mergeCell ref="A198:A200"/>
    <mergeCell ref="A213:A215"/>
    <mergeCell ref="A216:A218"/>
    <mergeCell ref="A207:A209"/>
    <mergeCell ref="A210:A212"/>
    <mergeCell ref="A189:A191"/>
    <mergeCell ref="A192:A194"/>
    <mergeCell ref="A183:A185"/>
    <mergeCell ref="A186:A188"/>
    <mergeCell ref="A201:A203"/>
    <mergeCell ref="A168:A170"/>
    <mergeCell ref="A159:A161"/>
    <mergeCell ref="A162:A164"/>
    <mergeCell ref="A177:A179"/>
    <mergeCell ref="A180:A182"/>
    <mergeCell ref="A171:A173"/>
    <mergeCell ref="A174:A176"/>
    <mergeCell ref="A153:A155"/>
    <mergeCell ref="A156:A158"/>
    <mergeCell ref="A147:A149"/>
    <mergeCell ref="A150:A152"/>
    <mergeCell ref="A165:A167"/>
    <mergeCell ref="A132:A134"/>
    <mergeCell ref="A123:A125"/>
    <mergeCell ref="A126:A128"/>
    <mergeCell ref="A141:A143"/>
    <mergeCell ref="A144:A146"/>
    <mergeCell ref="A135:A137"/>
    <mergeCell ref="A138:A140"/>
    <mergeCell ref="A117:A119"/>
    <mergeCell ref="A120:A122"/>
    <mergeCell ref="A111:A113"/>
    <mergeCell ref="A114:A116"/>
    <mergeCell ref="A129:A131"/>
    <mergeCell ref="A96:A98"/>
    <mergeCell ref="A87:A89"/>
    <mergeCell ref="A90:A92"/>
    <mergeCell ref="A105:A107"/>
    <mergeCell ref="A108:A110"/>
    <mergeCell ref="A99:A101"/>
    <mergeCell ref="A102:A104"/>
    <mergeCell ref="A81:A83"/>
    <mergeCell ref="A84:A86"/>
    <mergeCell ref="A75:A77"/>
    <mergeCell ref="A78:A80"/>
    <mergeCell ref="A93:A95"/>
    <mergeCell ref="A60:A62"/>
    <mergeCell ref="A51:A53"/>
    <mergeCell ref="A54:A56"/>
    <mergeCell ref="A69:A71"/>
    <mergeCell ref="A72:A74"/>
    <mergeCell ref="A63:A65"/>
    <mergeCell ref="A66:A68"/>
    <mergeCell ref="A45:A47"/>
    <mergeCell ref="A48:A50"/>
    <mergeCell ref="A39:A41"/>
    <mergeCell ref="A42:A44"/>
    <mergeCell ref="A57:A59"/>
    <mergeCell ref="A33:A35"/>
    <mergeCell ref="A36:A38"/>
    <mergeCell ref="A3:A5"/>
    <mergeCell ref="A6:A8"/>
    <mergeCell ref="A9:A11"/>
    <mergeCell ref="A12:A14"/>
    <mergeCell ref="A18:A20"/>
    <mergeCell ref="A1:R1"/>
    <mergeCell ref="T1:AI1"/>
    <mergeCell ref="A27:A29"/>
    <mergeCell ref="A30:A32"/>
    <mergeCell ref="A21:A23"/>
    <mergeCell ref="A24:A26"/>
    <mergeCell ref="A15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134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137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138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142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143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144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9"/>
      <c r="P1" s="1" t="s">
        <v>61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40" t="s">
        <v>67</v>
      </c>
      <c r="B3" s="158" t="s">
        <v>122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40"/>
      <c r="B5" s="159" t="s">
        <v>123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40" t="s">
        <v>71</v>
      </c>
      <c r="B8" s="158" t="s">
        <v>122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40"/>
      <c r="B10" s="159" t="s">
        <v>123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40" t="s">
        <v>72</v>
      </c>
      <c r="B13" s="158" t="s">
        <v>122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40"/>
      <c r="B15" s="159" t="s">
        <v>123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99</v>
      </c>
      <c r="B18" s="158" t="s">
        <v>122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40"/>
      <c r="B20" s="159" t="s">
        <v>123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40" t="s">
        <v>74</v>
      </c>
      <c r="B23" s="158" t="s">
        <v>122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40"/>
      <c r="B25" s="159" t="s">
        <v>123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40" t="s">
        <v>75</v>
      </c>
      <c r="B28" s="158" t="s">
        <v>122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40"/>
      <c r="B30" s="159" t="s">
        <v>123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40" t="s">
        <v>76</v>
      </c>
      <c r="B33" s="158" t="s">
        <v>122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40"/>
      <c r="B35" s="159" t="s">
        <v>123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40" t="s">
        <v>77</v>
      </c>
      <c r="B38" s="158" t="s">
        <v>122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40"/>
      <c r="B40" s="159" t="s">
        <v>123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40" t="s">
        <v>78</v>
      </c>
      <c r="B43" s="158" t="s">
        <v>122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40"/>
      <c r="B45" s="159" t="s">
        <v>123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40" t="s">
        <v>79</v>
      </c>
      <c r="B48" s="158" t="s">
        <v>122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40"/>
      <c r="B50" s="159" t="s">
        <v>123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80</v>
      </c>
      <c r="C55" s="1" t="s">
        <v>81</v>
      </c>
      <c r="D55" s="1" t="s">
        <v>82</v>
      </c>
      <c r="E55" s="1" t="s">
        <v>83</v>
      </c>
      <c r="F55" s="1" t="s">
        <v>84</v>
      </c>
      <c r="H55" s="18" t="s">
        <v>85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166</v>
      </c>
      <c r="D56" s="17" t="s">
        <v>87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167</v>
      </c>
      <c r="D57" s="17" t="s">
        <v>87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168</v>
      </c>
      <c r="D58" s="17" t="s">
        <v>87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169</v>
      </c>
      <c r="D59" s="17" t="s">
        <v>91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170</v>
      </c>
      <c r="D60" s="34" t="s">
        <v>99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228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228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228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144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145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146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147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148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149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150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151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152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153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120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60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9"/>
      <c r="M1" s="1" t="s">
        <v>61</v>
      </c>
      <c r="N1" s="138" t="s">
        <v>60</v>
      </c>
      <c r="O1" s="137"/>
      <c r="P1" s="137"/>
      <c r="Q1" s="137"/>
      <c r="R1" s="137"/>
      <c r="S1" s="137"/>
      <c r="T1" s="137"/>
      <c r="U1" s="137"/>
      <c r="V1" s="137"/>
      <c r="W1" s="137"/>
      <c r="X1" s="139"/>
      <c r="Y1" s="1" t="s">
        <v>61</v>
      </c>
    </row>
    <row r="2" spans="1:25" customHeight="1" ht="19.5">
      <c r="A2" s="12" t="s">
        <v>2</v>
      </c>
      <c r="B2" s="1" t="s">
        <v>62</v>
      </c>
      <c r="C2" s="1" t="s">
        <v>63</v>
      </c>
      <c r="D2" s="3" t="s">
        <v>5</v>
      </c>
      <c r="E2" s="3" t="s">
        <v>6</v>
      </c>
      <c r="F2" s="3" t="s">
        <v>7</v>
      </c>
      <c r="G2" s="33" t="s">
        <v>64</v>
      </c>
      <c r="H2" s="33" t="s">
        <v>65</v>
      </c>
      <c r="I2" s="3" t="s">
        <v>8</v>
      </c>
      <c r="J2" s="3" t="s">
        <v>9</v>
      </c>
      <c r="K2" s="3" t="s">
        <v>10</v>
      </c>
      <c r="L2" s="33" t="s">
        <v>64</v>
      </c>
      <c r="M2" s="33" t="s">
        <v>65</v>
      </c>
      <c r="N2" s="3" t="s">
        <v>11</v>
      </c>
      <c r="O2" s="3" t="s">
        <v>12</v>
      </c>
      <c r="P2" s="3" t="s">
        <v>13</v>
      </c>
      <c r="Q2" s="33" t="s">
        <v>64</v>
      </c>
      <c r="R2" s="33" t="s">
        <v>65</v>
      </c>
      <c r="S2" s="3" t="s">
        <v>14</v>
      </c>
      <c r="T2" s="3" t="s">
        <v>15</v>
      </c>
      <c r="U2" s="3" t="s">
        <v>16</v>
      </c>
      <c r="V2" s="33" t="s">
        <v>64</v>
      </c>
      <c r="W2" s="33" t="s">
        <v>65</v>
      </c>
      <c r="X2" s="33" t="s">
        <v>66</v>
      </c>
      <c r="Y2" s="33" t="s">
        <v>65</v>
      </c>
    </row>
    <row r="3" spans="1:25" customHeight="1" ht="23.25">
      <c r="A3" s="140" t="s">
        <v>67</v>
      </c>
      <c r="B3" s="150">
        <v>2022</v>
      </c>
      <c r="C3" s="4" t="s">
        <v>68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40"/>
      <c r="B5" s="151">
        <v>2023</v>
      </c>
      <c r="C5" s="8" t="s">
        <v>68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40" t="s">
        <v>71</v>
      </c>
      <c r="B8" s="150">
        <v>2022</v>
      </c>
      <c r="C8" s="4" t="s">
        <v>68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40"/>
      <c r="B10" s="151">
        <v>2023</v>
      </c>
      <c r="C10" s="8" t="s">
        <v>68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40" t="s">
        <v>72</v>
      </c>
      <c r="B13" s="150">
        <v>2022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40"/>
      <c r="B15" s="151">
        <v>2023</v>
      </c>
      <c r="C15" s="8" t="s">
        <v>68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40" t="s">
        <v>73</v>
      </c>
      <c r="B18" s="150">
        <v>2022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40"/>
      <c r="B20" s="151">
        <v>2023</v>
      </c>
      <c r="C20" s="8" t="s">
        <v>68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40" t="s">
        <v>74</v>
      </c>
      <c r="B23" s="150">
        <v>2022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40"/>
      <c r="B25" s="151">
        <v>2023</v>
      </c>
      <c r="C25" s="8" t="s">
        <v>68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40" t="s">
        <v>75</v>
      </c>
      <c r="B28" s="150">
        <v>2022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40"/>
      <c r="B30" s="151">
        <v>2023</v>
      </c>
      <c r="C30" s="8" t="s">
        <v>68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40" t="s">
        <v>76</v>
      </c>
      <c r="B33" s="150">
        <v>2022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40"/>
      <c r="B35" s="151">
        <v>2023</v>
      </c>
      <c r="C35" s="8" t="s">
        <v>68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40" t="s">
        <v>77</v>
      </c>
      <c r="B38" s="150">
        <v>2022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40"/>
      <c r="B40" s="151">
        <v>2023</v>
      </c>
      <c r="C40" s="8" t="s">
        <v>68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40" t="s">
        <v>78</v>
      </c>
      <c r="B43" s="150">
        <v>2022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40"/>
      <c r="B45" s="151">
        <v>2023</v>
      </c>
      <c r="C45" s="8" t="s">
        <v>68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40" t="s">
        <v>79</v>
      </c>
      <c r="B48" s="150">
        <v>2022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40"/>
      <c r="B50" s="151">
        <v>2023</v>
      </c>
      <c r="C50" s="8" t="s">
        <v>68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/>
      <c r="H55" s="1"/>
      <c r="I55" s="1" t="s">
        <v>84</v>
      </c>
      <c r="K55" s="141" t="s">
        <v>85</v>
      </c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3"/>
    </row>
    <row r="56" spans="1:25" customHeight="1" ht="19.5">
      <c r="C56" s="15">
        <v>1</v>
      </c>
      <c r="D56" s="16" t="s">
        <v>86</v>
      </c>
      <c r="E56" s="17" t="s">
        <v>87</v>
      </c>
      <c r="F56" s="17">
        <v>60296.5</v>
      </c>
      <c r="G56" s="17"/>
      <c r="H56" s="17"/>
      <c r="I56" s="17" t="str">
        <f>F56*0.509</f>
        <v>0</v>
      </c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</row>
    <row r="57" spans="1:25" customHeight="1" ht="19.5">
      <c r="C57" s="15">
        <v>2</v>
      </c>
      <c r="D57" s="16" t="s">
        <v>88</v>
      </c>
      <c r="E57" s="17" t="s">
        <v>87</v>
      </c>
      <c r="F57" s="17">
        <v>58803</v>
      </c>
      <c r="G57" s="17"/>
      <c r="H57" s="17"/>
      <c r="I57" s="17" t="str">
        <f>F57*0.509</f>
        <v>0</v>
      </c>
      <c r="K57" s="144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6"/>
    </row>
    <row r="58" spans="1:25" customHeight="1" ht="19.5">
      <c r="C58" s="15">
        <v>3</v>
      </c>
      <c r="D58" s="16" t="s">
        <v>89</v>
      </c>
      <c r="E58" s="17" t="s">
        <v>87</v>
      </c>
      <c r="F58" s="17">
        <v>58006.3</v>
      </c>
      <c r="G58" s="17"/>
      <c r="H58" s="17"/>
      <c r="I58" s="17" t="str">
        <f>F58*0.509</f>
        <v>0</v>
      </c>
      <c r="K58" s="144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5" customHeight="1" ht="19.5">
      <c r="C59" s="15">
        <v>4</v>
      </c>
      <c r="D59" s="16" t="s">
        <v>90</v>
      </c>
      <c r="E59" s="17" t="s">
        <v>91</v>
      </c>
      <c r="F59" s="17">
        <v>51153.6</v>
      </c>
      <c r="G59" s="17"/>
      <c r="H59" s="17"/>
      <c r="I59" s="17" t="str">
        <f>F59*0.509</f>
        <v>0</v>
      </c>
      <c r="K59" s="144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6"/>
    </row>
    <row r="60" spans="1:25" customHeight="1" ht="19.5">
      <c r="C60" s="15">
        <v>5</v>
      </c>
      <c r="D60" s="16" t="s">
        <v>92</v>
      </c>
      <c r="E60" s="17" t="s">
        <v>91</v>
      </c>
      <c r="F60" s="17">
        <v>45330</v>
      </c>
      <c r="G60" s="17"/>
      <c r="H60" s="17"/>
      <c r="I60" s="17" t="str">
        <f>F60*0.509</f>
        <v>0</v>
      </c>
      <c r="K60" s="147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I21" s="141" t="s">
        <v>85</v>
      </c>
      <c r="J21" s="142"/>
      <c r="K21" s="142"/>
      <c r="L21" s="142"/>
      <c r="M21" s="142"/>
      <c r="N21" s="142"/>
      <c r="O21" s="142"/>
      <c r="P21" s="142"/>
      <c r="Q21" s="143"/>
    </row>
    <row r="22" spans="1:51" customHeight="1" ht="19.5" s="2" customFormat="1">
      <c r="A22" s="13"/>
      <c r="C22" s="15">
        <v>1</v>
      </c>
      <c r="D22" s="16" t="s">
        <v>86</v>
      </c>
      <c r="E22" s="17" t="s">
        <v>87</v>
      </c>
      <c r="F22" s="17">
        <v>60296.5</v>
      </c>
      <c r="G22" s="17" t="str">
        <f>F22*0.509</f>
        <v>0</v>
      </c>
      <c r="I22" s="144"/>
      <c r="J22" s="145"/>
      <c r="K22" s="145"/>
      <c r="L22" s="145"/>
      <c r="M22" s="145"/>
      <c r="N22" s="145"/>
      <c r="O22" s="145"/>
      <c r="P22" s="145"/>
      <c r="Q22" s="146"/>
    </row>
    <row r="23" spans="1:51" customHeight="1" ht="19.5" s="2" customFormat="1">
      <c r="A23" s="13"/>
      <c r="C23" s="15">
        <v>2</v>
      </c>
      <c r="D23" s="16" t="s">
        <v>88</v>
      </c>
      <c r="E23" s="17" t="s">
        <v>87</v>
      </c>
      <c r="F23" s="17">
        <v>58803</v>
      </c>
      <c r="G23" s="17" t="str">
        <f>F23*0.509</f>
        <v>0</v>
      </c>
      <c r="I23" s="144"/>
      <c r="J23" s="145"/>
      <c r="K23" s="145"/>
      <c r="L23" s="145"/>
      <c r="M23" s="145"/>
      <c r="N23" s="145"/>
      <c r="O23" s="145"/>
      <c r="P23" s="145"/>
      <c r="Q23" s="146"/>
    </row>
    <row r="24" spans="1:51" customHeight="1" ht="19.5" s="2" customFormat="1">
      <c r="A24" s="13"/>
      <c r="C24" s="15">
        <v>3</v>
      </c>
      <c r="D24" s="16" t="s">
        <v>89</v>
      </c>
      <c r="E24" s="17" t="s">
        <v>87</v>
      </c>
      <c r="F24" s="17">
        <v>58006.3</v>
      </c>
      <c r="G24" s="17" t="str">
        <f>F24*0.509</f>
        <v>0</v>
      </c>
      <c r="I24" s="144"/>
      <c r="J24" s="145"/>
      <c r="K24" s="145"/>
      <c r="L24" s="145"/>
      <c r="M24" s="145"/>
      <c r="N24" s="145"/>
      <c r="O24" s="145"/>
      <c r="P24" s="145"/>
      <c r="Q24" s="146"/>
    </row>
    <row r="25" spans="1:51" customHeight="1" ht="19.5" s="2" customFormat="1">
      <c r="A25" s="13"/>
      <c r="C25" s="15">
        <v>4</v>
      </c>
      <c r="D25" s="16" t="s">
        <v>90</v>
      </c>
      <c r="E25" s="17" t="s">
        <v>91</v>
      </c>
      <c r="F25" s="17">
        <v>51153.6</v>
      </c>
      <c r="G25" s="17" t="str">
        <f>F25*0.509</f>
        <v>0</v>
      </c>
      <c r="I25" s="144"/>
      <c r="J25" s="145"/>
      <c r="K25" s="145"/>
      <c r="L25" s="145"/>
      <c r="M25" s="145"/>
      <c r="N25" s="145"/>
      <c r="O25" s="145"/>
      <c r="P25" s="145"/>
      <c r="Q25" s="146"/>
    </row>
    <row r="26" spans="1:51" customHeight="1" ht="19.5" s="2" customFormat="1">
      <c r="A26" s="13"/>
      <c r="C26" s="15">
        <v>5</v>
      </c>
      <c r="D26" s="16" t="s">
        <v>92</v>
      </c>
      <c r="E26" s="17" t="s">
        <v>91</v>
      </c>
      <c r="F26" s="17">
        <v>45330</v>
      </c>
      <c r="G26" s="17" t="str">
        <f>F26*0.509</f>
        <v>0</v>
      </c>
      <c r="I26" s="147"/>
      <c r="J26" s="148"/>
      <c r="K26" s="148"/>
      <c r="L26" s="148"/>
      <c r="M26" s="148"/>
      <c r="N26" s="148"/>
      <c r="O26" s="148"/>
      <c r="P26" s="148"/>
      <c r="Q26" s="149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93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93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53">
        <v>2022</v>
      </c>
      <c r="C3" s="153"/>
      <c r="D3" s="153">
        <v>2023</v>
      </c>
      <c r="E3" s="153"/>
      <c r="F3" s="14"/>
      <c r="G3" s="153">
        <v>2022</v>
      </c>
      <c r="H3" s="153"/>
      <c r="I3" s="153">
        <v>2023</v>
      </c>
      <c r="J3" s="153"/>
      <c r="K3" s="14"/>
      <c r="L3" s="153">
        <v>2022</v>
      </c>
      <c r="M3" s="153"/>
      <c r="N3" s="153">
        <v>2023</v>
      </c>
      <c r="O3" s="153"/>
      <c r="P3" s="14"/>
      <c r="Q3" s="153">
        <v>2022</v>
      </c>
      <c r="R3" s="153"/>
      <c r="S3" s="153">
        <v>2023</v>
      </c>
      <c r="T3" s="153"/>
      <c r="U3" s="14"/>
      <c r="V3" s="153">
        <v>2022</v>
      </c>
      <c r="W3" s="153"/>
      <c r="X3" s="153">
        <v>2023</v>
      </c>
      <c r="Y3" s="153"/>
      <c r="Z3" s="14"/>
      <c r="AA3" s="153">
        <v>2022</v>
      </c>
      <c r="AB3" s="153"/>
      <c r="AC3" s="153">
        <v>2023</v>
      </c>
      <c r="AD3" s="153"/>
      <c r="AE3" s="14"/>
      <c r="AF3" s="153">
        <v>2022</v>
      </c>
      <c r="AG3" s="153"/>
      <c r="AH3" s="153">
        <v>2023</v>
      </c>
      <c r="AI3" s="153"/>
      <c r="AJ3" s="14"/>
      <c r="AK3" s="153">
        <v>2022</v>
      </c>
      <c r="AL3" s="153"/>
      <c r="AM3" s="153">
        <v>2023</v>
      </c>
      <c r="AN3" s="153"/>
      <c r="AO3" s="14"/>
      <c r="AP3" s="153">
        <v>2022</v>
      </c>
      <c r="AQ3" s="153"/>
      <c r="AR3" s="153">
        <v>2023</v>
      </c>
      <c r="AS3" s="153"/>
      <c r="AT3" s="14"/>
      <c r="AU3" s="153">
        <v>2022</v>
      </c>
      <c r="AV3" s="153"/>
      <c r="AW3" s="153">
        <v>2023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108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80</v>
      </c>
      <c r="D29" s="1" t="s">
        <v>81</v>
      </c>
      <c r="E29" s="1" t="s">
        <v>82</v>
      </c>
      <c r="F29" s="1" t="s">
        <v>83</v>
      </c>
      <c r="G29" s="1" t="s">
        <v>84</v>
      </c>
      <c r="I29" s="141" t="s">
        <v>85</v>
      </c>
      <c r="J29" s="142"/>
      <c r="K29" s="142"/>
      <c r="L29" s="142"/>
      <c r="M29" s="142"/>
      <c r="N29" s="142"/>
      <c r="O29" s="142"/>
      <c r="P29" s="142"/>
      <c r="Q29" s="143"/>
    </row>
    <row r="30" spans="1:51" customHeight="1" ht="19.5" s="2" customFormat="1">
      <c r="A30" s="13"/>
      <c r="C30" s="15">
        <v>1</v>
      </c>
      <c r="D30" s="16" t="s">
        <v>86</v>
      </c>
      <c r="E30" s="17" t="s">
        <v>87</v>
      </c>
      <c r="F30" s="17">
        <v>60296.5</v>
      </c>
      <c r="G30" s="17" t="str">
        <f>F30*0.509</f>
        <v>0</v>
      </c>
      <c r="I30" s="144"/>
      <c r="J30" s="145"/>
      <c r="K30" s="145"/>
      <c r="L30" s="145"/>
      <c r="M30" s="145"/>
      <c r="N30" s="145"/>
      <c r="O30" s="145"/>
      <c r="P30" s="145"/>
      <c r="Q30" s="146"/>
    </row>
    <row r="31" spans="1:51" customHeight="1" ht="19.5" s="2" customFormat="1">
      <c r="A31" s="13"/>
      <c r="C31" s="15">
        <v>2</v>
      </c>
      <c r="D31" s="16" t="s">
        <v>88</v>
      </c>
      <c r="E31" s="17" t="s">
        <v>87</v>
      </c>
      <c r="F31" s="17">
        <v>58803</v>
      </c>
      <c r="G31" s="17" t="str">
        <f>F31*0.509</f>
        <v>0</v>
      </c>
      <c r="I31" s="144"/>
      <c r="J31" s="145"/>
      <c r="K31" s="145"/>
      <c r="L31" s="145"/>
      <c r="M31" s="145"/>
      <c r="N31" s="145"/>
      <c r="O31" s="145"/>
      <c r="P31" s="145"/>
      <c r="Q31" s="146"/>
    </row>
    <row r="32" spans="1:51" customHeight="1" ht="19.5" s="2" customFormat="1">
      <c r="A32" s="13"/>
      <c r="C32" s="15">
        <v>3</v>
      </c>
      <c r="D32" s="16" t="s">
        <v>89</v>
      </c>
      <c r="E32" s="17" t="s">
        <v>87</v>
      </c>
      <c r="F32" s="17">
        <v>58006.3</v>
      </c>
      <c r="G32" s="17" t="str">
        <f>F32*0.509</f>
        <v>0</v>
      </c>
      <c r="I32" s="144"/>
      <c r="J32" s="145"/>
      <c r="K32" s="145"/>
      <c r="L32" s="145"/>
      <c r="M32" s="145"/>
      <c r="N32" s="145"/>
      <c r="O32" s="145"/>
      <c r="P32" s="145"/>
      <c r="Q32" s="146"/>
    </row>
    <row r="33" spans="1:51" customHeight="1" ht="19.5" s="2" customFormat="1">
      <c r="A33" s="13"/>
      <c r="C33" s="15">
        <v>4</v>
      </c>
      <c r="D33" s="16" t="s">
        <v>90</v>
      </c>
      <c r="E33" s="17" t="s">
        <v>91</v>
      </c>
      <c r="F33" s="17">
        <v>51153.6</v>
      </c>
      <c r="G33" s="17" t="str">
        <f>F33*0.509</f>
        <v>0</v>
      </c>
      <c r="I33" s="144"/>
      <c r="J33" s="145"/>
      <c r="K33" s="145"/>
      <c r="L33" s="145"/>
      <c r="M33" s="145"/>
      <c r="N33" s="145"/>
      <c r="O33" s="145"/>
      <c r="P33" s="145"/>
      <c r="Q33" s="146"/>
    </row>
    <row r="34" spans="1:51" customHeight="1" ht="19.5" s="2" customFormat="1">
      <c r="A34" s="13"/>
      <c r="C34" s="15">
        <v>5</v>
      </c>
      <c r="D34" s="16" t="s">
        <v>92</v>
      </c>
      <c r="E34" s="17" t="s">
        <v>91</v>
      </c>
      <c r="F34" s="17">
        <v>45330</v>
      </c>
      <c r="G34" s="17" t="str">
        <f>F34*0.509</f>
        <v>0</v>
      </c>
      <c r="I34" s="147"/>
      <c r="J34" s="148"/>
      <c r="K34" s="148"/>
      <c r="L34" s="148"/>
      <c r="M34" s="148"/>
      <c r="N34" s="148"/>
      <c r="O34" s="148"/>
      <c r="P34" s="148"/>
      <c r="Q34" s="149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121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121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3</v>
      </c>
      <c r="B3" s="157" t="s">
        <v>122</v>
      </c>
      <c r="C3" s="153"/>
      <c r="D3" s="157" t="s">
        <v>123</v>
      </c>
      <c r="E3" s="153"/>
      <c r="F3" s="14"/>
      <c r="G3" s="157" t="s">
        <v>122</v>
      </c>
      <c r="H3" s="153"/>
      <c r="I3" s="157" t="s">
        <v>123</v>
      </c>
      <c r="J3" s="153"/>
      <c r="K3" s="14"/>
      <c r="L3" s="157" t="s">
        <v>122</v>
      </c>
      <c r="M3" s="153"/>
      <c r="N3" s="157" t="s">
        <v>123</v>
      </c>
      <c r="O3" s="153"/>
      <c r="P3" s="14"/>
      <c r="Q3" s="157" t="s">
        <v>122</v>
      </c>
      <c r="R3" s="153"/>
      <c r="S3" s="157" t="s">
        <v>123</v>
      </c>
      <c r="T3" s="153"/>
      <c r="U3" s="14"/>
      <c r="V3" s="157" t="s">
        <v>122</v>
      </c>
      <c r="W3" s="153"/>
      <c r="X3" s="157" t="s">
        <v>123</v>
      </c>
      <c r="Y3" s="153"/>
      <c r="Z3" s="14"/>
      <c r="AA3" s="157" t="s">
        <v>122</v>
      </c>
      <c r="AB3" s="153"/>
      <c r="AC3" s="157" t="s">
        <v>123</v>
      </c>
      <c r="AD3" s="153"/>
      <c r="AE3" s="14"/>
      <c r="AF3" s="157" t="s">
        <v>122</v>
      </c>
      <c r="AG3" s="153"/>
      <c r="AH3" s="157" t="s">
        <v>123</v>
      </c>
      <c r="AI3" s="153"/>
      <c r="AJ3" s="14"/>
      <c r="AK3" s="157" t="s">
        <v>122</v>
      </c>
      <c r="AL3" s="153"/>
      <c r="AM3" s="157" t="s">
        <v>123</v>
      </c>
      <c r="AN3" s="153"/>
      <c r="AO3" s="14"/>
      <c r="AP3" s="157" t="s">
        <v>122</v>
      </c>
      <c r="AQ3" s="153"/>
      <c r="AR3" s="157" t="s">
        <v>123</v>
      </c>
      <c r="AS3" s="153"/>
      <c r="AT3" s="14"/>
      <c r="AU3" s="157" t="s">
        <v>122</v>
      </c>
      <c r="AV3" s="153"/>
      <c r="AW3" s="157" t="s">
        <v>123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124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136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138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139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140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141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142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143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144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146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147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148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149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150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151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152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154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120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80</v>
      </c>
      <c r="D41" s="1" t="s">
        <v>81</v>
      </c>
      <c r="E41" s="1" t="s">
        <v>82</v>
      </c>
      <c r="F41" s="1" t="s">
        <v>83</v>
      </c>
      <c r="G41" s="1" t="s">
        <v>84</v>
      </c>
      <c r="I41" s="141" t="s">
        <v>85</v>
      </c>
      <c r="J41" s="142"/>
      <c r="K41" s="142"/>
      <c r="L41" s="142"/>
      <c r="M41" s="142"/>
      <c r="N41" s="142"/>
      <c r="O41" s="142"/>
      <c r="P41" s="142"/>
      <c r="Q41" s="143"/>
    </row>
    <row r="42" spans="1:51" customHeight="1" ht="19.5" s="2" customFormat="1">
      <c r="A42" s="13"/>
      <c r="C42" s="15">
        <v>1</v>
      </c>
      <c r="D42" s="16" t="s">
        <v>86</v>
      </c>
      <c r="E42" s="17" t="s">
        <v>87</v>
      </c>
      <c r="F42" s="17">
        <v>60296.5</v>
      </c>
      <c r="G42" s="17" t="str">
        <f>F42*0.509</f>
        <v>0</v>
      </c>
      <c r="I42" s="144"/>
      <c r="J42" s="145"/>
      <c r="K42" s="145"/>
      <c r="L42" s="145"/>
      <c r="M42" s="145"/>
      <c r="N42" s="145"/>
      <c r="O42" s="145"/>
      <c r="P42" s="145"/>
      <c r="Q42" s="146"/>
    </row>
    <row r="43" spans="1:51" customHeight="1" ht="19.5" s="2" customFormat="1">
      <c r="A43" s="13"/>
      <c r="C43" s="15">
        <v>2</v>
      </c>
      <c r="D43" s="16" t="s">
        <v>88</v>
      </c>
      <c r="E43" s="17" t="s">
        <v>87</v>
      </c>
      <c r="F43" s="17">
        <v>58803</v>
      </c>
      <c r="G43" s="17" t="str">
        <f>F43*0.509</f>
        <v>0</v>
      </c>
      <c r="I43" s="144"/>
      <c r="J43" s="145"/>
      <c r="K43" s="145"/>
      <c r="L43" s="145"/>
      <c r="M43" s="145"/>
      <c r="N43" s="145"/>
      <c r="O43" s="145"/>
      <c r="P43" s="145"/>
      <c r="Q43" s="146"/>
    </row>
    <row r="44" spans="1:51" customHeight="1" ht="19.5" s="2" customFormat="1">
      <c r="A44" s="13"/>
      <c r="C44" s="15">
        <v>3</v>
      </c>
      <c r="D44" s="16" t="s">
        <v>89</v>
      </c>
      <c r="E44" s="17" t="s">
        <v>87</v>
      </c>
      <c r="F44" s="17">
        <v>58006.3</v>
      </c>
      <c r="G44" s="17" t="str">
        <f>F44*0.509</f>
        <v>0</v>
      </c>
      <c r="I44" s="144"/>
      <c r="J44" s="145"/>
      <c r="K44" s="145"/>
      <c r="L44" s="145"/>
      <c r="M44" s="145"/>
      <c r="N44" s="145"/>
      <c r="O44" s="145"/>
      <c r="P44" s="145"/>
      <c r="Q44" s="146"/>
    </row>
    <row r="45" spans="1:51" customHeight="1" ht="19.5" s="2" customFormat="1">
      <c r="A45" s="13"/>
      <c r="C45" s="15">
        <v>4</v>
      </c>
      <c r="D45" s="16" t="s">
        <v>90</v>
      </c>
      <c r="E45" s="17" t="s">
        <v>91</v>
      </c>
      <c r="F45" s="17">
        <v>51153.6</v>
      </c>
      <c r="G45" s="17" t="str">
        <f>F45*0.509</f>
        <v>0</v>
      </c>
      <c r="I45" s="144"/>
      <c r="J45" s="145"/>
      <c r="K45" s="145"/>
      <c r="L45" s="145"/>
      <c r="M45" s="145"/>
      <c r="N45" s="145"/>
      <c r="O45" s="145"/>
      <c r="P45" s="145"/>
      <c r="Q45" s="146"/>
    </row>
    <row r="46" spans="1:51" customHeight="1" ht="19.5" s="2" customFormat="1">
      <c r="A46" s="13"/>
      <c r="C46" s="15">
        <v>5</v>
      </c>
      <c r="D46" s="16" t="s">
        <v>92</v>
      </c>
      <c r="E46" s="17" t="s">
        <v>91</v>
      </c>
      <c r="F46" s="17">
        <v>45330</v>
      </c>
      <c r="G46" s="17" t="str">
        <f>F46*0.509</f>
        <v>0</v>
      </c>
      <c r="I46" s="147"/>
      <c r="J46" s="148"/>
      <c r="K46" s="148"/>
      <c r="L46" s="148"/>
      <c r="M46" s="148"/>
      <c r="N46" s="148"/>
      <c r="O46" s="148"/>
      <c r="P46" s="148"/>
      <c r="Q46" s="149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155</v>
      </c>
      <c r="B1" s="137"/>
      <c r="C1" s="137"/>
      <c r="D1" s="137"/>
      <c r="E1" s="137"/>
      <c r="F1" s="137"/>
      <c r="G1" s="137"/>
      <c r="H1" s="137"/>
      <c r="I1" s="137"/>
      <c r="J1" s="137"/>
      <c r="K1" s="139"/>
      <c r="L1" s="1" t="s">
        <v>61</v>
      </c>
    </row>
    <row r="2" spans="1:22" customHeight="1" ht="19.5">
      <c r="A2" s="12" t="s">
        <v>2</v>
      </c>
      <c r="B2" s="29" t="s">
        <v>156</v>
      </c>
      <c r="C2" s="1" t="s">
        <v>63</v>
      </c>
      <c r="D2" s="29" t="s">
        <v>157</v>
      </c>
      <c r="E2" s="29" t="s">
        <v>158</v>
      </c>
      <c r="F2" s="29" t="s">
        <v>159</v>
      </c>
      <c r="G2" s="29" t="s">
        <v>160</v>
      </c>
      <c r="H2" s="29" t="s">
        <v>161</v>
      </c>
      <c r="I2" s="29" t="s">
        <v>162</v>
      </c>
      <c r="J2" s="29" t="s">
        <v>163</v>
      </c>
      <c r="K2" s="1" t="s">
        <v>36</v>
      </c>
      <c r="L2" s="33" t="s">
        <v>37</v>
      </c>
    </row>
    <row r="3" spans="1:22" customHeight="1" ht="23.25">
      <c r="A3" s="140" t="s">
        <v>67</v>
      </c>
      <c r="B3" s="158" t="s">
        <v>164</v>
      </c>
      <c r="C3" s="4" t="s">
        <v>68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40"/>
      <c r="B4" s="150"/>
      <c r="C4" s="1" t="s">
        <v>69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40"/>
      <c r="B5" s="159" t="s">
        <v>165</v>
      </c>
      <c r="C5" s="8" t="s">
        <v>68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40"/>
      <c r="B6" s="151"/>
      <c r="C6" s="1" t="s">
        <v>69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40"/>
      <c r="B7" s="1"/>
      <c r="C7" s="1" t="s">
        <v>70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40" t="s">
        <v>71</v>
      </c>
      <c r="B8" s="158" t="s">
        <v>164</v>
      </c>
      <c r="C8" s="4" t="s">
        <v>68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40"/>
      <c r="B9" s="150"/>
      <c r="C9" s="1" t="s">
        <v>69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40"/>
      <c r="B10" s="159" t="s">
        <v>165</v>
      </c>
      <c r="C10" s="8" t="s">
        <v>68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40"/>
      <c r="B11" s="151"/>
      <c r="C11" s="1" t="s">
        <v>69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40"/>
      <c r="B12" s="1"/>
      <c r="C12" s="1" t="s">
        <v>70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40" t="s">
        <v>72</v>
      </c>
      <c r="B13" s="158" t="s">
        <v>164</v>
      </c>
      <c r="C13" s="4" t="s">
        <v>68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40"/>
      <c r="B14" s="150"/>
      <c r="C14" s="1" t="s">
        <v>69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40"/>
      <c r="B15" s="159" t="s">
        <v>165</v>
      </c>
      <c r="C15" s="8" t="s">
        <v>68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40"/>
      <c r="B16" s="151"/>
      <c r="C16" s="1" t="s">
        <v>69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40"/>
      <c r="B17" s="1"/>
      <c r="C17" s="1" t="s">
        <v>70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99</v>
      </c>
      <c r="B18" s="158" t="s">
        <v>164</v>
      </c>
      <c r="C18" s="4" t="s">
        <v>68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40"/>
      <c r="B19" s="150"/>
      <c r="C19" s="1" t="s">
        <v>69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40"/>
      <c r="B20" s="159" t="s">
        <v>165</v>
      </c>
      <c r="C20" s="8" t="s">
        <v>68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40"/>
      <c r="B21" s="151"/>
      <c r="C21" s="1" t="s">
        <v>69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40"/>
      <c r="B22" s="1"/>
      <c r="C22" s="1" t="s">
        <v>70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40" t="s">
        <v>74</v>
      </c>
      <c r="B23" s="158" t="s">
        <v>164</v>
      </c>
      <c r="C23" s="4" t="s">
        <v>68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40"/>
      <c r="B24" s="150"/>
      <c r="C24" s="1" t="s">
        <v>69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40"/>
      <c r="B25" s="159" t="s">
        <v>165</v>
      </c>
      <c r="C25" s="8" t="s">
        <v>68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40"/>
      <c r="B26" s="151"/>
      <c r="C26" s="1" t="s">
        <v>69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40"/>
      <c r="B27" s="1"/>
      <c r="C27" s="1" t="s">
        <v>70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40" t="s">
        <v>75</v>
      </c>
      <c r="B28" s="158" t="s">
        <v>164</v>
      </c>
      <c r="C28" s="4" t="s">
        <v>68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40"/>
      <c r="B29" s="150"/>
      <c r="C29" s="1" t="s">
        <v>69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40"/>
      <c r="B30" s="159" t="s">
        <v>165</v>
      </c>
      <c r="C30" s="8" t="s">
        <v>68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40"/>
      <c r="B31" s="151"/>
      <c r="C31" s="1" t="s">
        <v>69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40"/>
      <c r="B32" s="1"/>
      <c r="C32" s="1" t="s">
        <v>70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40" t="s">
        <v>76</v>
      </c>
      <c r="B33" s="158" t="s">
        <v>164</v>
      </c>
      <c r="C33" s="4" t="s">
        <v>68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40"/>
      <c r="B34" s="150"/>
      <c r="C34" s="1" t="s">
        <v>69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40"/>
      <c r="B35" s="159" t="s">
        <v>165</v>
      </c>
      <c r="C35" s="8" t="s">
        <v>68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40"/>
      <c r="B36" s="151"/>
      <c r="C36" s="1" t="s">
        <v>69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40"/>
      <c r="B37" s="1"/>
      <c r="C37" s="1" t="s">
        <v>70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40" t="s">
        <v>77</v>
      </c>
      <c r="B38" s="158" t="s">
        <v>164</v>
      </c>
      <c r="C38" s="4" t="s">
        <v>68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40"/>
      <c r="B39" s="150"/>
      <c r="C39" s="1" t="s">
        <v>69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40"/>
      <c r="B40" s="159" t="s">
        <v>165</v>
      </c>
      <c r="C40" s="8" t="s">
        <v>68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40"/>
      <c r="B41" s="151"/>
      <c r="C41" s="1" t="s">
        <v>69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40"/>
      <c r="B42" s="1"/>
      <c r="C42" s="1" t="s">
        <v>70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40" t="s">
        <v>78</v>
      </c>
      <c r="B43" s="158" t="s">
        <v>164</v>
      </c>
      <c r="C43" s="4" t="s">
        <v>68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40"/>
      <c r="B44" s="150"/>
      <c r="C44" s="1" t="s">
        <v>69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40"/>
      <c r="B45" s="159" t="s">
        <v>165</v>
      </c>
      <c r="C45" s="8" t="s">
        <v>68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40"/>
      <c r="B46" s="151"/>
      <c r="C46" s="1" t="s">
        <v>69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40"/>
      <c r="B47" s="1"/>
      <c r="C47" s="1" t="s">
        <v>70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40" t="s">
        <v>79</v>
      </c>
      <c r="B48" s="158" t="s">
        <v>164</v>
      </c>
      <c r="C48" s="4" t="s">
        <v>68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40"/>
      <c r="B49" s="150"/>
      <c r="C49" s="1" t="s">
        <v>69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40"/>
      <c r="B50" s="159" t="s">
        <v>165</v>
      </c>
      <c r="C50" s="8" t="s">
        <v>68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40"/>
      <c r="B51" s="151"/>
      <c r="C51" s="1" t="s">
        <v>69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40"/>
      <c r="B52" s="1"/>
      <c r="C52" s="1" t="s">
        <v>70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80</v>
      </c>
      <c r="D55" s="1" t="s">
        <v>81</v>
      </c>
      <c r="E55" s="1" t="s">
        <v>82</v>
      </c>
      <c r="F55" s="1" t="s">
        <v>83</v>
      </c>
      <c r="G55" s="1" t="s">
        <v>84</v>
      </c>
      <c r="I55" s="141" t="s">
        <v>85</v>
      </c>
      <c r="J55" s="142"/>
      <c r="K55" s="32"/>
      <c r="L55" s="32"/>
    </row>
    <row r="56" spans="1:22" customHeight="1" ht="19.5">
      <c r="C56" s="15">
        <v>1</v>
      </c>
      <c r="D56" s="16" t="s">
        <v>166</v>
      </c>
      <c r="E56" s="17" t="s">
        <v>87</v>
      </c>
      <c r="F56" s="17">
        <v>60296.5</v>
      </c>
      <c r="G56" s="17" t="str">
        <f>F56*0.509</f>
        <v>0</v>
      </c>
      <c r="I56" s="144"/>
      <c r="J56" s="145"/>
      <c r="K56" s="32"/>
      <c r="L56" s="32"/>
    </row>
    <row r="57" spans="1:22" customHeight="1" ht="19.5">
      <c r="C57" s="15">
        <v>2</v>
      </c>
      <c r="D57" s="16" t="s">
        <v>167</v>
      </c>
      <c r="E57" s="17" t="s">
        <v>87</v>
      </c>
      <c r="F57" s="17">
        <v>58803</v>
      </c>
      <c r="G57" s="17" t="str">
        <f>F57*0.509</f>
        <v>0</v>
      </c>
      <c r="I57" s="144"/>
      <c r="J57" s="145"/>
      <c r="K57" s="32"/>
      <c r="L57" s="32"/>
    </row>
    <row r="58" spans="1:22" customHeight="1" ht="19.5">
      <c r="C58" s="15">
        <v>3</v>
      </c>
      <c r="D58" s="16" t="s">
        <v>168</v>
      </c>
      <c r="E58" s="17" t="s">
        <v>87</v>
      </c>
      <c r="F58" s="17">
        <v>58006.3</v>
      </c>
      <c r="G58" s="17" t="str">
        <f>F58*0.509</f>
        <v>0</v>
      </c>
      <c r="I58" s="144"/>
      <c r="J58" s="145"/>
      <c r="K58" s="32"/>
      <c r="L58" s="32"/>
    </row>
    <row r="59" spans="1:22" customHeight="1" ht="19.5">
      <c r="C59" s="15">
        <v>4</v>
      </c>
      <c r="D59" s="16" t="s">
        <v>169</v>
      </c>
      <c r="E59" s="17" t="s">
        <v>91</v>
      </c>
      <c r="F59" s="17">
        <v>51153.6</v>
      </c>
      <c r="G59" s="17" t="str">
        <f>F59*0.509</f>
        <v>0</v>
      </c>
      <c r="I59" s="144"/>
      <c r="J59" s="145"/>
      <c r="K59" s="32"/>
      <c r="L59" s="32"/>
    </row>
    <row r="60" spans="1:22" customHeight="1" ht="19.5">
      <c r="C60" s="15">
        <v>5</v>
      </c>
      <c r="D60" s="16" t="s">
        <v>170</v>
      </c>
      <c r="E60" s="34" t="s">
        <v>99</v>
      </c>
      <c r="F60" s="17">
        <v>45330</v>
      </c>
      <c r="G60" s="17" t="str">
        <f>F60*0.509</f>
        <v>0</v>
      </c>
      <c r="I60" s="147"/>
      <c r="J60" s="148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4" t="s">
        <v>171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171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171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156</v>
      </c>
      <c r="B3" s="157" t="s">
        <v>164</v>
      </c>
      <c r="C3" s="153"/>
      <c r="D3" s="157" t="s">
        <v>165</v>
      </c>
      <c r="E3" s="153"/>
      <c r="F3" s="14"/>
      <c r="G3" s="157" t="s">
        <v>164</v>
      </c>
      <c r="H3" s="153"/>
      <c r="I3" s="157" t="s">
        <v>165</v>
      </c>
      <c r="J3" s="153"/>
      <c r="K3" s="14"/>
      <c r="L3" s="157" t="s">
        <v>164</v>
      </c>
      <c r="M3" s="153"/>
      <c r="N3" s="157" t="s">
        <v>165</v>
      </c>
      <c r="O3" s="153"/>
      <c r="P3" s="14"/>
      <c r="Q3" s="157" t="s">
        <v>164</v>
      </c>
      <c r="R3" s="153"/>
      <c r="S3" s="157" t="s">
        <v>165</v>
      </c>
      <c r="T3" s="153"/>
      <c r="U3" s="14"/>
      <c r="V3" s="157" t="s">
        <v>164</v>
      </c>
      <c r="W3" s="153"/>
      <c r="X3" s="157" t="s">
        <v>165</v>
      </c>
      <c r="Y3" s="153"/>
      <c r="Z3" s="14"/>
      <c r="AA3" s="157" t="s">
        <v>164</v>
      </c>
      <c r="AB3" s="153"/>
      <c r="AC3" s="157" t="s">
        <v>165</v>
      </c>
      <c r="AD3" s="153"/>
      <c r="AE3" s="14"/>
      <c r="AF3" s="157" t="s">
        <v>164</v>
      </c>
      <c r="AG3" s="153"/>
      <c r="AH3" s="157" t="s">
        <v>165</v>
      </c>
      <c r="AI3" s="153"/>
      <c r="AJ3" s="14"/>
      <c r="AK3" s="157" t="s">
        <v>164</v>
      </c>
      <c r="AL3" s="153"/>
      <c r="AM3" s="157" t="s">
        <v>165</v>
      </c>
      <c r="AN3" s="153"/>
      <c r="AO3" s="14"/>
      <c r="AP3" s="157" t="s">
        <v>164</v>
      </c>
      <c r="AQ3" s="153"/>
      <c r="AR3" s="157" t="s">
        <v>165</v>
      </c>
      <c r="AS3" s="153"/>
      <c r="AT3" s="14"/>
      <c r="AU3" s="157" t="s">
        <v>164</v>
      </c>
      <c r="AV3" s="153"/>
      <c r="AW3" s="157" t="s">
        <v>165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80</v>
      </c>
      <c r="D17" s="1" t="s">
        <v>81</v>
      </c>
      <c r="E17" s="1" t="s">
        <v>82</v>
      </c>
      <c r="F17" s="1" t="s">
        <v>83</v>
      </c>
      <c r="G17" s="1" t="s">
        <v>84</v>
      </c>
      <c r="I17" s="141" t="s">
        <v>85</v>
      </c>
      <c r="J17" s="142"/>
      <c r="K17" s="142"/>
      <c r="L17" s="142"/>
      <c r="M17" s="142"/>
      <c r="N17" s="142"/>
      <c r="O17" s="142"/>
      <c r="P17" s="142"/>
      <c r="Q17" s="143"/>
    </row>
    <row r="18" spans="1:51" customHeight="1" ht="19.5" s="2" customFormat="1">
      <c r="A18" s="13"/>
      <c r="C18" s="15">
        <v>1</v>
      </c>
      <c r="D18" s="16" t="s">
        <v>86</v>
      </c>
      <c r="E18" s="17" t="s">
        <v>87</v>
      </c>
      <c r="F18" s="17">
        <v>60296.5</v>
      </c>
      <c r="G18" s="17" t="str">
        <f>F18*0.509</f>
        <v>0</v>
      </c>
      <c r="I18" s="144"/>
      <c r="J18" s="145"/>
      <c r="K18" s="145"/>
      <c r="L18" s="145"/>
      <c r="M18" s="145"/>
      <c r="N18" s="145"/>
      <c r="O18" s="145"/>
      <c r="P18" s="145"/>
      <c r="Q18" s="146"/>
    </row>
    <row r="19" spans="1:51" customHeight="1" ht="19.5" s="2" customFormat="1">
      <c r="A19" s="13"/>
      <c r="C19" s="15">
        <v>2</v>
      </c>
      <c r="D19" s="16" t="s">
        <v>88</v>
      </c>
      <c r="E19" s="17" t="s">
        <v>87</v>
      </c>
      <c r="F19" s="17">
        <v>58803</v>
      </c>
      <c r="G19" s="17" t="str">
        <f>F19*0.509</f>
        <v>0</v>
      </c>
      <c r="I19" s="144"/>
      <c r="J19" s="145"/>
      <c r="K19" s="145"/>
      <c r="L19" s="145"/>
      <c r="M19" s="145"/>
      <c r="N19" s="145"/>
      <c r="O19" s="145"/>
      <c r="P19" s="145"/>
      <c r="Q19" s="146"/>
    </row>
    <row r="20" spans="1:51" customHeight="1" ht="19.5" s="2" customFormat="1">
      <c r="A20" s="13"/>
      <c r="C20" s="15">
        <v>3</v>
      </c>
      <c r="D20" s="16" t="s">
        <v>89</v>
      </c>
      <c r="E20" s="17" t="s">
        <v>87</v>
      </c>
      <c r="F20" s="17">
        <v>58006.3</v>
      </c>
      <c r="G20" s="17" t="str">
        <f>F20*0.509</f>
        <v>0</v>
      </c>
      <c r="I20" s="144"/>
      <c r="J20" s="145"/>
      <c r="K20" s="145"/>
      <c r="L20" s="145"/>
      <c r="M20" s="145"/>
      <c r="N20" s="145"/>
      <c r="O20" s="145"/>
      <c r="P20" s="145"/>
      <c r="Q20" s="146"/>
    </row>
    <row r="21" spans="1:51" customHeight="1" ht="19.5" s="2" customFormat="1">
      <c r="A21" s="13"/>
      <c r="C21" s="15">
        <v>4</v>
      </c>
      <c r="D21" s="16" t="s">
        <v>90</v>
      </c>
      <c r="E21" s="17" t="s">
        <v>91</v>
      </c>
      <c r="F21" s="17">
        <v>51153.6</v>
      </c>
      <c r="G21" s="17" t="str">
        <f>F21*0.509</f>
        <v>0</v>
      </c>
      <c r="I21" s="144"/>
      <c r="J21" s="145"/>
      <c r="K21" s="145"/>
      <c r="L21" s="145"/>
      <c r="M21" s="145"/>
      <c r="N21" s="145"/>
      <c r="O21" s="145"/>
      <c r="P21" s="145"/>
      <c r="Q21" s="146"/>
    </row>
    <row r="22" spans="1:51" customHeight="1" ht="19.5" s="2" customFormat="1">
      <c r="A22" s="13"/>
      <c r="C22" s="15">
        <v>5</v>
      </c>
      <c r="D22" s="16" t="s">
        <v>92</v>
      </c>
      <c r="E22" s="17" t="s">
        <v>91</v>
      </c>
      <c r="F22" s="17">
        <v>45330</v>
      </c>
      <c r="G22" s="17" t="str">
        <f>F22*0.509</f>
        <v>0</v>
      </c>
      <c r="I22" s="147"/>
      <c r="J22" s="148"/>
      <c r="K22" s="148"/>
      <c r="L22" s="148"/>
      <c r="M22" s="148"/>
      <c r="N22" s="148"/>
      <c r="O22" s="148"/>
      <c r="P22" s="148"/>
      <c r="Q22" s="149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4" t="s">
        <v>172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29" t="s">
        <v>94</v>
      </c>
      <c r="Q1" s="154" t="s">
        <v>172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6"/>
      <c r="AE1" s="29" t="s">
        <v>94</v>
      </c>
      <c r="AF1" s="154" t="s">
        <v>172</v>
      </c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6"/>
      <c r="AT1" s="29" t="s">
        <v>94</v>
      </c>
    </row>
    <row r="2" spans="1:51" customHeight="1" ht="19.5" s="31" customFormat="1">
      <c r="A2" s="29" t="s">
        <v>95</v>
      </c>
      <c r="B2" s="152" t="s">
        <v>96</v>
      </c>
      <c r="C2" s="152"/>
      <c r="D2" s="152"/>
      <c r="E2" s="152"/>
      <c r="F2" s="152"/>
      <c r="G2" s="152" t="s">
        <v>97</v>
      </c>
      <c r="H2" s="152"/>
      <c r="I2" s="152"/>
      <c r="J2" s="152"/>
      <c r="K2" s="152"/>
      <c r="L2" s="152" t="s">
        <v>98</v>
      </c>
      <c r="M2" s="152"/>
      <c r="N2" s="152"/>
      <c r="O2" s="152"/>
      <c r="P2" s="152"/>
      <c r="Q2" s="152" t="s">
        <v>99</v>
      </c>
      <c r="R2" s="152"/>
      <c r="S2" s="152"/>
      <c r="T2" s="152"/>
      <c r="U2" s="152"/>
      <c r="V2" s="152" t="s">
        <v>100</v>
      </c>
      <c r="W2" s="152"/>
      <c r="X2" s="152"/>
      <c r="Y2" s="152"/>
      <c r="Z2" s="152"/>
      <c r="AA2" s="152" t="s">
        <v>101</v>
      </c>
      <c r="AB2" s="152"/>
      <c r="AC2" s="152"/>
      <c r="AD2" s="152"/>
      <c r="AE2" s="152"/>
      <c r="AF2" s="152" t="s">
        <v>102</v>
      </c>
      <c r="AG2" s="152"/>
      <c r="AH2" s="152"/>
      <c r="AI2" s="152"/>
      <c r="AJ2" s="152"/>
      <c r="AK2" s="152" t="s">
        <v>103</v>
      </c>
      <c r="AL2" s="152"/>
      <c r="AM2" s="152"/>
      <c r="AN2" s="152"/>
      <c r="AO2" s="152"/>
      <c r="AP2" s="152" t="s">
        <v>104</v>
      </c>
      <c r="AQ2" s="152"/>
      <c r="AR2" s="152"/>
      <c r="AS2" s="152"/>
      <c r="AT2" s="152"/>
      <c r="AU2" s="152" t="s">
        <v>105</v>
      </c>
      <c r="AV2" s="152"/>
      <c r="AW2" s="152"/>
      <c r="AX2" s="152"/>
      <c r="AY2" s="152"/>
    </row>
    <row r="3" spans="1:51" customHeight="1" ht="19.5" s="28" customFormat="1">
      <c r="A3" s="29" t="s">
        <v>106</v>
      </c>
      <c r="B3" s="161">
        <v>44835</v>
      </c>
      <c r="C3" s="153"/>
      <c r="D3" s="161">
        <v>45200</v>
      </c>
      <c r="E3" s="153"/>
      <c r="F3" s="14"/>
      <c r="G3" s="161">
        <v>44835</v>
      </c>
      <c r="H3" s="153"/>
      <c r="I3" s="161">
        <v>45200</v>
      </c>
      <c r="J3" s="153"/>
      <c r="K3" s="14"/>
      <c r="L3" s="161">
        <v>44835</v>
      </c>
      <c r="M3" s="153"/>
      <c r="N3" s="161">
        <v>45200</v>
      </c>
      <c r="O3" s="153"/>
      <c r="P3" s="14"/>
      <c r="Q3" s="161">
        <v>44835</v>
      </c>
      <c r="R3" s="153"/>
      <c r="S3" s="161">
        <v>45200</v>
      </c>
      <c r="T3" s="153"/>
      <c r="U3" s="14"/>
      <c r="V3" s="161">
        <v>44835</v>
      </c>
      <c r="W3" s="153"/>
      <c r="X3" s="161">
        <v>45200</v>
      </c>
      <c r="Y3" s="153"/>
      <c r="Z3" s="14"/>
      <c r="AA3" s="161">
        <v>44835</v>
      </c>
      <c r="AB3" s="153"/>
      <c r="AC3" s="161">
        <v>45200</v>
      </c>
      <c r="AD3" s="153"/>
      <c r="AE3" s="14"/>
      <c r="AF3" s="161">
        <v>44835</v>
      </c>
      <c r="AG3" s="153"/>
      <c r="AH3" s="161">
        <v>45200</v>
      </c>
      <c r="AI3" s="153"/>
      <c r="AJ3" s="14"/>
      <c r="AK3" s="161">
        <v>44835</v>
      </c>
      <c r="AL3" s="153"/>
      <c r="AM3" s="161">
        <v>45200</v>
      </c>
      <c r="AN3" s="153"/>
      <c r="AO3" s="14"/>
      <c r="AP3" s="161">
        <v>44835</v>
      </c>
      <c r="AQ3" s="153"/>
      <c r="AR3" s="161">
        <v>45200</v>
      </c>
      <c r="AS3" s="153"/>
      <c r="AT3" s="14"/>
      <c r="AU3" s="161">
        <v>44835</v>
      </c>
      <c r="AV3" s="153"/>
      <c r="AW3" s="161">
        <v>45200</v>
      </c>
      <c r="AX3" s="153"/>
      <c r="AY3" s="14"/>
    </row>
    <row r="4" spans="1:51" customHeight="1" ht="19.5" s="31" customFormat="1">
      <c r="A4" s="29" t="s">
        <v>4</v>
      </c>
      <c r="B4" s="29" t="s">
        <v>107</v>
      </c>
      <c r="C4" s="29" t="s">
        <v>40</v>
      </c>
      <c r="D4" s="29" t="s">
        <v>107</v>
      </c>
      <c r="E4" s="29" t="s">
        <v>40</v>
      </c>
      <c r="F4" s="29" t="s">
        <v>42</v>
      </c>
      <c r="G4" s="29" t="s">
        <v>107</v>
      </c>
      <c r="H4" s="29" t="s">
        <v>40</v>
      </c>
      <c r="I4" s="29" t="s">
        <v>107</v>
      </c>
      <c r="J4" s="29" t="s">
        <v>40</v>
      </c>
      <c r="K4" s="29" t="s">
        <v>42</v>
      </c>
      <c r="L4" s="29" t="s">
        <v>107</v>
      </c>
      <c r="M4" s="29" t="s">
        <v>40</v>
      </c>
      <c r="N4" s="29" t="s">
        <v>107</v>
      </c>
      <c r="O4" s="29" t="s">
        <v>40</v>
      </c>
      <c r="P4" s="29" t="s">
        <v>42</v>
      </c>
      <c r="Q4" s="29" t="s">
        <v>107</v>
      </c>
      <c r="R4" s="29" t="s">
        <v>40</v>
      </c>
      <c r="S4" s="29" t="s">
        <v>107</v>
      </c>
      <c r="T4" s="29" t="s">
        <v>40</v>
      </c>
      <c r="U4" s="29" t="s">
        <v>42</v>
      </c>
      <c r="V4" s="29" t="s">
        <v>107</v>
      </c>
      <c r="W4" s="29" t="s">
        <v>40</v>
      </c>
      <c r="X4" s="29" t="s">
        <v>107</v>
      </c>
      <c r="Y4" s="29" t="s">
        <v>40</v>
      </c>
      <c r="Z4" s="29" t="s">
        <v>42</v>
      </c>
      <c r="AA4" s="29" t="s">
        <v>107</v>
      </c>
      <c r="AB4" s="29" t="s">
        <v>40</v>
      </c>
      <c r="AC4" s="29" t="s">
        <v>107</v>
      </c>
      <c r="AD4" s="29" t="s">
        <v>40</v>
      </c>
      <c r="AE4" s="29" t="s">
        <v>42</v>
      </c>
      <c r="AF4" s="29" t="s">
        <v>107</v>
      </c>
      <c r="AG4" s="29" t="s">
        <v>40</v>
      </c>
      <c r="AH4" s="29" t="s">
        <v>107</v>
      </c>
      <c r="AI4" s="29" t="s">
        <v>40</v>
      </c>
      <c r="AJ4" s="29" t="s">
        <v>42</v>
      </c>
      <c r="AK4" s="29" t="s">
        <v>107</v>
      </c>
      <c r="AL4" s="29" t="s">
        <v>40</v>
      </c>
      <c r="AM4" s="29" t="s">
        <v>107</v>
      </c>
      <c r="AN4" s="29" t="s">
        <v>40</v>
      </c>
      <c r="AO4" s="29" t="s">
        <v>42</v>
      </c>
      <c r="AP4" s="29" t="s">
        <v>107</v>
      </c>
      <c r="AQ4" s="29" t="s">
        <v>40</v>
      </c>
      <c r="AR4" s="29" t="s">
        <v>107</v>
      </c>
      <c r="AS4" s="29" t="s">
        <v>40</v>
      </c>
      <c r="AT4" s="29" t="s">
        <v>42</v>
      </c>
      <c r="AU4" s="29" t="s">
        <v>107</v>
      </c>
      <c r="AV4" s="29" t="s">
        <v>40</v>
      </c>
      <c r="AW4" s="29" t="s">
        <v>107</v>
      </c>
      <c r="AX4" s="29" t="s">
        <v>40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120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80</v>
      </c>
      <c r="D107" s="1" t="s">
        <v>81</v>
      </c>
      <c r="E107" s="1" t="s">
        <v>82</v>
      </c>
      <c r="F107" s="1" t="s">
        <v>83</v>
      </c>
      <c r="G107" s="1" t="s">
        <v>84</v>
      </c>
      <c r="I107" s="141" t="s">
        <v>85</v>
      </c>
      <c r="J107" s="142"/>
      <c r="K107" s="142"/>
      <c r="L107" s="142"/>
      <c r="M107" s="142"/>
      <c r="N107" s="142"/>
      <c r="O107" s="142"/>
      <c r="P107" s="142"/>
      <c r="Q107" s="143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87</v>
      </c>
      <c r="F108" s="17">
        <v>60296.5</v>
      </c>
      <c r="G108" s="17" t="str">
        <f>F108*0.509</f>
        <v>0</v>
      </c>
      <c r="I108" s="144"/>
      <c r="J108" s="145"/>
      <c r="K108" s="145"/>
      <c r="L108" s="145"/>
      <c r="M108" s="145"/>
      <c r="N108" s="145"/>
      <c r="O108" s="145"/>
      <c r="P108" s="145"/>
      <c r="Q108" s="146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87</v>
      </c>
      <c r="F109" s="17">
        <v>58803</v>
      </c>
      <c r="G109" s="17" t="str">
        <f>F109*0.509</f>
        <v>0</v>
      </c>
      <c r="I109" s="144"/>
      <c r="J109" s="145"/>
      <c r="K109" s="145"/>
      <c r="L109" s="145"/>
      <c r="M109" s="145"/>
      <c r="N109" s="145"/>
      <c r="O109" s="145"/>
      <c r="P109" s="145"/>
      <c r="Q109" s="146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87</v>
      </c>
      <c r="F110" s="17">
        <v>58006.3</v>
      </c>
      <c r="G110" s="17" t="str">
        <f>F110*0.509</f>
        <v>0</v>
      </c>
      <c r="I110" s="144"/>
      <c r="J110" s="145"/>
      <c r="K110" s="145"/>
      <c r="L110" s="145"/>
      <c r="M110" s="145"/>
      <c r="N110" s="145"/>
      <c r="O110" s="145"/>
      <c r="P110" s="145"/>
      <c r="Q110" s="146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91</v>
      </c>
      <c r="F111" s="17">
        <v>51153.6</v>
      </c>
      <c r="G111" s="17" t="str">
        <f>F111*0.509</f>
        <v>0</v>
      </c>
      <c r="I111" s="144"/>
      <c r="J111" s="145"/>
      <c r="K111" s="145"/>
      <c r="L111" s="145"/>
      <c r="M111" s="145"/>
      <c r="N111" s="145"/>
      <c r="O111" s="145"/>
      <c r="P111" s="145"/>
      <c r="Q111" s="146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91</v>
      </c>
      <c r="F112" s="17">
        <v>45330</v>
      </c>
      <c r="G112" s="17" t="str">
        <f>F112*0.509</f>
        <v>0</v>
      </c>
      <c r="I112" s="147"/>
      <c r="J112" s="148"/>
      <c r="K112" s="148"/>
      <c r="L112" s="148"/>
      <c r="M112" s="148"/>
      <c r="N112" s="148"/>
      <c r="O112" s="148"/>
      <c r="P112" s="148"/>
      <c r="Q112" s="149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221" t="s">
        <v>174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7" t="s">
        <v>175</v>
      </c>
      <c r="O2" s="38"/>
      <c r="Q2" s="222" t="s">
        <v>176</v>
      </c>
      <c r="R2" s="223"/>
      <c r="S2" s="224" t="s">
        <v>177</v>
      </c>
      <c r="T2" s="224"/>
      <c r="U2" s="224"/>
      <c r="V2" s="224"/>
      <c r="W2" s="39"/>
      <c r="X2" s="40" t="s">
        <v>178</v>
      </c>
      <c r="Y2" s="41" t="s">
        <v>179</v>
      </c>
      <c r="Z2" s="42"/>
    </row>
    <row r="3" spans="1:16155" customHeight="1" ht="20.25">
      <c r="B3" s="225"/>
      <c r="C3" s="226"/>
      <c r="D3" s="226"/>
      <c r="E3" s="227"/>
      <c r="F3" s="228"/>
      <c r="G3" s="227"/>
      <c r="H3" s="228"/>
      <c r="I3" s="227"/>
      <c r="J3" s="228"/>
      <c r="K3" s="226"/>
      <c r="L3" s="227"/>
      <c r="M3" s="43"/>
      <c r="N3" s="44" t="s">
        <v>180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181</v>
      </c>
    </row>
    <row r="4" spans="1:16155" customHeight="1" ht="22.5">
      <c r="B4" s="47" t="s">
        <v>182</v>
      </c>
      <c r="C4" s="48"/>
      <c r="D4" s="48"/>
      <c r="E4" s="49"/>
      <c r="F4" s="48" t="s">
        <v>183</v>
      </c>
      <c r="G4" s="49"/>
      <c r="H4" s="213" t="s">
        <v>184</v>
      </c>
      <c r="I4" s="214"/>
      <c r="J4" s="50" t="s">
        <v>185</v>
      </c>
      <c r="K4" s="51"/>
      <c r="L4" s="51"/>
      <c r="M4" s="52" t="s">
        <v>186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187</v>
      </c>
    </row>
    <row r="5" spans="1:16155" customHeight="1" ht="16.5">
      <c r="B5" s="215"/>
      <c r="C5" s="216"/>
      <c r="D5" s="216"/>
      <c r="E5" s="217"/>
      <c r="F5" s="218"/>
      <c r="G5" s="217"/>
      <c r="H5" s="218"/>
      <c r="I5" s="217"/>
      <c r="J5" s="218"/>
      <c r="K5" s="216"/>
      <c r="L5" s="217"/>
      <c r="M5" s="52" t="s">
        <v>188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189</v>
      </c>
      <c r="C6" s="58"/>
      <c r="D6" s="58"/>
      <c r="E6" s="59"/>
      <c r="F6" s="58" t="s">
        <v>190</v>
      </c>
      <c r="G6" s="59"/>
      <c r="H6" s="219" t="s">
        <v>191</v>
      </c>
      <c r="I6" s="220"/>
      <c r="J6" s="60" t="s">
        <v>192</v>
      </c>
      <c r="K6" s="58"/>
      <c r="L6" s="58"/>
      <c r="M6" s="61" t="s">
        <v>193</v>
      </c>
      <c r="N6" s="59" t="s">
        <v>194</v>
      </c>
      <c r="O6" s="59" t="s">
        <v>195</v>
      </c>
      <c r="P6" s="59" t="s">
        <v>196</v>
      </c>
      <c r="Q6" s="59" t="s">
        <v>197</v>
      </c>
      <c r="R6" s="59" t="s">
        <v>198</v>
      </c>
      <c r="S6" s="59" t="s">
        <v>199</v>
      </c>
      <c r="T6" s="59" t="s">
        <v>200</v>
      </c>
      <c r="U6" s="59" t="s">
        <v>201</v>
      </c>
      <c r="V6" s="59" t="s">
        <v>202</v>
      </c>
      <c r="W6" s="59" t="s">
        <v>203</v>
      </c>
      <c r="X6" s="59" t="s">
        <v>204</v>
      </c>
      <c r="Y6" s="58" t="s">
        <v>205</v>
      </c>
      <c r="Z6" s="62" t="s">
        <v>206</v>
      </c>
    </row>
    <row r="7" spans="1:16155" customHeight="1" ht="24">
      <c r="B7" s="229">
        <v>111</v>
      </c>
      <c r="C7" s="230"/>
      <c r="D7" s="230"/>
      <c r="E7" s="231"/>
      <c r="F7" s="232">
        <v>12</v>
      </c>
      <c r="G7" s="233"/>
      <c r="H7" s="232">
        <v>11</v>
      </c>
      <c r="I7" s="233"/>
      <c r="J7" s="205">
        <v>1108</v>
      </c>
      <c r="K7" s="206"/>
      <c r="L7" s="20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208">
        <v>111</v>
      </c>
      <c r="C8" s="209"/>
      <c r="D8" s="209"/>
      <c r="E8" s="210"/>
      <c r="F8" s="211">
        <v>12</v>
      </c>
      <c r="G8" s="212"/>
      <c r="H8" s="211">
        <v>11</v>
      </c>
      <c r="I8" s="212"/>
      <c r="J8" s="205">
        <v>1108</v>
      </c>
      <c r="K8" s="206"/>
      <c r="L8" s="20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205">
        <v>1108</v>
      </c>
      <c r="K9" s="206"/>
      <c r="L9" s="20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208">
        <v>111</v>
      </c>
      <c r="C10" s="209"/>
      <c r="D10" s="209"/>
      <c r="E10" s="210"/>
      <c r="F10" s="211">
        <v>12</v>
      </c>
      <c r="G10" s="212"/>
      <c r="H10" s="211">
        <v>12</v>
      </c>
      <c r="I10" s="212"/>
      <c r="J10" s="205">
        <v>1108</v>
      </c>
      <c r="K10" s="206"/>
      <c r="L10" s="20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205">
        <v>1108</v>
      </c>
      <c r="K11" s="206"/>
      <c r="L11" s="20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208">
        <v>111</v>
      </c>
      <c r="C12" s="209"/>
      <c r="D12" s="209"/>
      <c r="E12" s="210"/>
      <c r="F12" s="211">
        <v>12</v>
      </c>
      <c r="G12" s="212"/>
      <c r="H12" s="211">
        <v>13</v>
      </c>
      <c r="I12" s="212"/>
      <c r="J12" s="205">
        <v>1108</v>
      </c>
      <c r="K12" s="206"/>
      <c r="L12" s="20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205">
        <v>1108</v>
      </c>
      <c r="K13" s="206"/>
      <c r="L13" s="20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208">
        <v>111</v>
      </c>
      <c r="C14" s="209"/>
      <c r="D14" s="209"/>
      <c r="E14" s="210"/>
      <c r="F14" s="211">
        <v>12</v>
      </c>
      <c r="G14" s="212"/>
      <c r="H14" s="211">
        <v>14</v>
      </c>
      <c r="I14" s="212"/>
      <c r="J14" s="205">
        <v>1108</v>
      </c>
      <c r="K14" s="206"/>
      <c r="L14" s="20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205">
        <v>1108</v>
      </c>
      <c r="K15" s="206"/>
      <c r="L15" s="20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208">
        <v>111</v>
      </c>
      <c r="C16" s="209"/>
      <c r="D16" s="209"/>
      <c r="E16" s="210"/>
      <c r="F16" s="211">
        <v>12</v>
      </c>
      <c r="G16" s="212"/>
      <c r="H16" s="211">
        <v>15</v>
      </c>
      <c r="I16" s="212"/>
      <c r="J16" s="205">
        <v>1108</v>
      </c>
      <c r="K16" s="206"/>
      <c r="L16" s="20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205">
        <v>1108</v>
      </c>
      <c r="K17" s="206"/>
      <c r="L17" s="20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208">
        <v>111</v>
      </c>
      <c r="C18" s="209"/>
      <c r="D18" s="209"/>
      <c r="E18" s="210"/>
      <c r="F18" s="211">
        <v>12</v>
      </c>
      <c r="G18" s="212"/>
      <c r="H18" s="211">
        <v>16</v>
      </c>
      <c r="I18" s="212"/>
      <c r="J18" s="205">
        <v>1108</v>
      </c>
      <c r="K18" s="206"/>
      <c r="L18" s="20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205">
        <v>1108</v>
      </c>
      <c r="K19" s="206"/>
      <c r="L19" s="20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208">
        <v>111</v>
      </c>
      <c r="C20" s="209"/>
      <c r="D20" s="209"/>
      <c r="E20" s="210"/>
      <c r="F20" s="211">
        <v>12</v>
      </c>
      <c r="G20" s="212"/>
      <c r="H20" s="211">
        <v>17</v>
      </c>
      <c r="I20" s="212"/>
      <c r="J20" s="205">
        <v>1108</v>
      </c>
      <c r="K20" s="206"/>
      <c r="L20" s="20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205">
        <v>1108</v>
      </c>
      <c r="K21" s="206"/>
      <c r="L21" s="20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208">
        <v>111</v>
      </c>
      <c r="C22" s="209"/>
      <c r="D22" s="209"/>
      <c r="E22" s="210"/>
      <c r="F22" s="211">
        <v>12</v>
      </c>
      <c r="G22" s="212"/>
      <c r="H22" s="211">
        <v>18</v>
      </c>
      <c r="I22" s="212"/>
      <c r="J22" s="205">
        <v>1108</v>
      </c>
      <c r="K22" s="206"/>
      <c r="L22" s="20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205">
        <v>1108</v>
      </c>
      <c r="K23" s="206"/>
      <c r="L23" s="20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208">
        <v>111</v>
      </c>
      <c r="C24" s="209"/>
      <c r="D24" s="209"/>
      <c r="E24" s="210"/>
      <c r="F24" s="211">
        <v>12</v>
      </c>
      <c r="G24" s="212"/>
      <c r="H24" s="211">
        <v>19</v>
      </c>
      <c r="I24" s="212"/>
      <c r="J24" s="205">
        <v>1108</v>
      </c>
      <c r="K24" s="206"/>
      <c r="L24" s="20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205">
        <v>1108</v>
      </c>
      <c r="K25" s="206"/>
      <c r="L25" s="20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208">
        <v>111</v>
      </c>
      <c r="C26" s="209"/>
      <c r="D26" s="209"/>
      <c r="E26" s="210"/>
      <c r="F26" s="211">
        <v>12</v>
      </c>
      <c r="G26" s="212"/>
      <c r="H26" s="211">
        <v>20</v>
      </c>
      <c r="I26" s="212"/>
      <c r="J26" s="205">
        <v>1108</v>
      </c>
      <c r="K26" s="206"/>
      <c r="L26" s="20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171" t="s">
        <v>207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4" t="s">
        <v>208</v>
      </c>
      <c r="O30" s="175"/>
      <c r="P30" s="176"/>
      <c r="Q30" s="74" t="s">
        <v>209</v>
      </c>
      <c r="R30" s="75" t="s">
        <v>85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/>
      <c r="O31" s="181"/>
      <c r="P31" s="182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183" t="s">
        <v>210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>
        <v>61282</v>
      </c>
      <c r="O32" s="187"/>
      <c r="P32" s="188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162" t="s">
        <v>211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4"/>
      <c r="N33" s="165">
        <v>131762</v>
      </c>
      <c r="O33" s="166"/>
      <c r="P33" s="167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212</v>
      </c>
      <c r="S35" s="107" t="s">
        <v>213</v>
      </c>
      <c r="T35" s="108"/>
      <c r="U35" s="109" t="s">
        <v>213</v>
      </c>
      <c r="V35" s="108"/>
      <c r="W35" s="109" t="s">
        <v>214</v>
      </c>
      <c r="X35" s="108"/>
      <c r="Y35" s="168" t="s">
        <v>215</v>
      </c>
      <c r="Z35" s="169"/>
    </row>
    <row r="36" spans="1:16155" customHeight="1" ht="16.5">
      <c r="C36" s="81" t="s">
        <v>216</v>
      </c>
      <c r="D36" s="110"/>
      <c r="E36" s="111" t="s">
        <v>217</v>
      </c>
      <c r="S36" s="112" t="s">
        <v>218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220</v>
      </c>
      <c r="S38" s="112" t="s">
        <v>221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222</v>
      </c>
      <c r="D39" s="110"/>
      <c r="E39" s="119" t="s">
        <v>223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224</v>
      </c>
      <c r="S40" s="112" t="s">
        <v>225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2024-09-13T13:26:51+08:00</dcterms:modified>
  <dc:title/>
  <dc:description/>
  <dc:subject/>
  <cp:keywords/>
  <cp:category/>
</cp:coreProperties>
</file>